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Y:\صندوق سرمایه گذاری مشترک کیمیا زرین کاردان\گزارش افشا پرتفو\1404\"/>
    </mc:Choice>
  </mc:AlternateContent>
  <xr:revisionPtr revIDLastSave="0" documentId="13_ncr:1_{DAA9C90F-BCF6-42F9-998B-4D136C6C8E2B}" xr6:coauthVersionLast="47" xr6:coauthVersionMax="47" xr10:uidLastSave="{00000000-0000-0000-0000-000000000000}"/>
  <bookViews>
    <workbookView xWindow="-120" yWindow="-120" windowWidth="29040" windowHeight="15840" tabRatio="828" activeTab="8" xr2:uid="{00000000-000D-0000-FFFF-FFFF00000000}"/>
  </bookViews>
  <sheets>
    <sheet name="سهام" sheetId="2" r:id="rId1"/>
    <sheet name="سپرده" sheetId="7" r:id="rId2"/>
    <sheet name="درآمد" sheetId="8" r:id="rId3"/>
    <sheet name="درآمد سرمایه گذاری در سهام" sheetId="9" r:id="rId4"/>
    <sheet name="درآمد سپرده بانکی" sheetId="13" r:id="rId5"/>
    <sheet name="سایر درآمدها" sheetId="14" r:id="rId6"/>
    <sheet name="سود سپرده بانکی" sheetId="18" r:id="rId7"/>
    <sheet name="درآمد ناشی از فروش" sheetId="19" r:id="rId8"/>
    <sheet name="درآمد ناشی از تغییر قیمت اوراق" sheetId="21" r:id="rId9"/>
  </sheets>
  <definedNames>
    <definedName name="_xlnm.Print_Area" localSheetId="2">درآمد!$A$1:$K$11</definedName>
    <definedName name="_xlnm.Print_Area" localSheetId="4">'درآمد سپرده بانکی'!$A$1:$F$12</definedName>
    <definedName name="_xlnm.Print_Area" localSheetId="3">'درآمد سرمایه گذاری در سهام'!$A$1:$X$10</definedName>
    <definedName name="_xlnm.Print_Area" localSheetId="8">'درآمد ناشی از تغییر قیمت اوراق'!$A$1:$Q$9</definedName>
    <definedName name="_xlnm.Print_Area" localSheetId="7">'درآمد ناشی از فروش'!$A$1:$Q$10</definedName>
    <definedName name="_xlnm.Print_Area" localSheetId="5">'سایر درآمدها'!$A$1:$G$8</definedName>
    <definedName name="_xlnm.Print_Area" localSheetId="1">سپرده!$A$1:$M$10</definedName>
    <definedName name="_xlnm.Print_Area" localSheetId="6">'سود سپرده بانکی'!$A$1:$N$13</definedName>
    <definedName name="_xlnm.Print_Area" localSheetId="0">سهام!$A$1:$AC$10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1" i="8" l="1"/>
  <c r="J9" i="8"/>
  <c r="J10" i="8"/>
  <c r="J8" i="8"/>
  <c r="H10" i="8"/>
  <c r="H11" i="8" s="1"/>
  <c r="H9" i="8"/>
  <c r="H8" i="8"/>
  <c r="F11" i="8"/>
  <c r="F10" i="8"/>
</calcChain>
</file>

<file path=xl/sharedStrings.xml><?xml version="1.0" encoding="utf-8"?>
<sst xmlns="http://schemas.openxmlformats.org/spreadsheetml/2006/main" count="162" uniqueCount="76">
  <si>
    <t>صندوق سرمایه گذاری سیمای کاردان</t>
  </si>
  <si>
    <t>صورت وضعیت پرتفوی</t>
  </si>
  <si>
    <t>برای ماه منتهی به 1404/10/30</t>
  </si>
  <si>
    <t>-1</t>
  </si>
  <si>
    <t>سرمایه گذاری ها</t>
  </si>
  <si>
    <t>-1-1</t>
  </si>
  <si>
    <t>سرمایه گذاری در سهام و حق تقدم سهام</t>
  </si>
  <si>
    <t>1404/09/30</t>
  </si>
  <si>
    <t>تغییرات طی دوره</t>
  </si>
  <si>
    <t>1404/10/30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</si>
  <si>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</si>
  <si>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</si>
  <si>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</si>
  <si>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</si>
  <si>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</si>
  <si>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</si>
  <si>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</si>
  <si>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</si>
  <si>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</si>
  <si>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شمش طلا GoldBar</t>
  </si>
  <si>
    <t>جمع</t>
  </si>
  <si>
    <t>-4-1</t>
  </si>
  <si>
    <t>سرمایه‌گذاری در  سپرده‌ بانکی</t>
  </si>
  <si>
    <t>سپرده های بانکی</t>
  </si>
  <si>
    <t>مبلغ</t>
  </si>
  <si>
    <t>افزایش</t>
  </si>
  <si>
    <t>کاهش</t>
  </si>
  <si>
    <t>0.00%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</si>
  <si>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</si>
  <si>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</si>
  <si>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</si>
  <si>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</si>
  <si>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</si>
  <si>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</si>
  <si>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</si>
  <si>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</si>
  <si>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</si>
  <si>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2-2</t>
  </si>
  <si>
    <t>3-2</t>
  </si>
  <si>
    <t>درآمد حاصل از سرمایه گذاری در سپرده بانکی و گواهی سپرده</t>
  </si>
  <si>
    <t>سایر درآمدها</t>
  </si>
  <si>
    <t>-1-2</t>
  </si>
  <si>
    <t>درآمد حاصل از سرمایه­گذاری در سهام و حق تقدم سهام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</si>
  <si>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</si>
  <si>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</si>
  <si>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</si>
  <si>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</si>
  <si>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</si>
  <si>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</si>
  <si>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گواهی سپرده کالایی شمش طلا غیرفعال</t>
  </si>
  <si>
    <t>-4-2</t>
  </si>
  <si>
    <t>درآمد حاصل از سرمایه­گذاری در سپرده بانکی و گواهی سپرده</t>
  </si>
  <si>
    <t>نام سپرده بانکی</t>
  </si>
  <si>
    <t>-5-2</t>
  </si>
  <si>
    <t>تعدیل کارمزد کارگزار</t>
  </si>
  <si>
    <t>هزینه تنزیل</t>
  </si>
  <si>
    <t>درآمد سود</t>
  </si>
  <si>
    <t>خالص درآمد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</si>
  <si>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</si>
  <si>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</si>
  <si>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</si>
  <si>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</si>
  <si>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</si>
  <si>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درآمد ناشی از تغییر قیمت اوراق بهادار</t>
  </si>
  <si>
    <t>سود و زیان ناشی از تغییر قیمت</t>
  </si>
  <si>
    <t>بانک تجارت</t>
  </si>
  <si>
    <t xml:space="preserve">بانک سامان </t>
  </si>
  <si>
    <t>بانک اقتصاد نوین</t>
  </si>
  <si>
    <t xml:space="preserve">بانک خاورمیانه </t>
  </si>
  <si>
    <t>موسسه اعتباری ملل</t>
  </si>
  <si>
    <t xml:space="preserve">بانک تجارت </t>
  </si>
  <si>
    <t xml:space="preserve"> بانک تجارت </t>
  </si>
  <si>
    <t xml:space="preserve"> بانک سامان </t>
  </si>
  <si>
    <t xml:space="preserve"> موسسه اعتباری ملل</t>
  </si>
  <si>
    <t xml:space="preserve"> بانک اقتصاد نوین</t>
  </si>
  <si>
    <t xml:space="preserve"> بانک خاورمیانه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</si>
</sst>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43">
    <xf numFmtId="0" fontId="0" fillId="0" borderId="0" xfId="0" applyAlignment="1">
      <alignment horizontal="left"/>
    </xf>
    <xf numFmtId="0" fontId="2" fillId="0" borderId="0" xfId="0" applyFont="1" applyFill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3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right" vertical="top"/>
    </xf>
    <xf numFmtId="0" fontId="0" fillId="0" borderId="5" xfId="0" applyBorder="1" applyAlignment="1">
      <alignment horizontal="left"/>
    </xf>
    <xf numFmtId="3" fontId="4" fillId="0" borderId="2" xfId="0" applyNumberFormat="1" applyFont="1" applyFill="1" applyBorder="1" applyAlignment="1">
      <alignment horizontal="right" vertical="top"/>
    </xf>
    <xf numFmtId="3" fontId="4" fillId="0" borderId="4" xfId="0" applyNumberFormat="1" applyFont="1" applyFill="1" applyBorder="1" applyAlignment="1">
      <alignment horizontal="right" vertical="top"/>
    </xf>
    <xf numFmtId="4" fontId="4" fillId="0" borderId="4" xfId="0" applyNumberFormat="1" applyFont="1" applyFill="1" applyBorder="1" applyAlignment="1">
      <alignment horizontal="right" vertical="top"/>
    </xf>
    <xf numFmtId="0" fontId="3" fillId="0" borderId="6" xfId="0" applyFont="1" applyFill="1" applyBorder="1" applyAlignment="1">
      <alignment horizontal="center" vertical="center"/>
    </xf>
    <xf numFmtId="3" fontId="4" fillId="0" borderId="6" xfId="0" applyNumberFormat="1" applyFont="1" applyFill="1" applyBorder="1" applyAlignment="1">
      <alignment horizontal="right" vertical="top"/>
    </xf>
    <xf numFmtId="4" fontId="4" fillId="0" borderId="6" xfId="0" applyNumberFormat="1" applyFont="1" applyFill="1" applyBorder="1" applyAlignment="1">
      <alignment horizontal="right" vertical="top"/>
    </xf>
    <xf numFmtId="0" fontId="4" fillId="0" borderId="2" xfId="0" applyFont="1" applyFill="1" applyBorder="1" applyAlignment="1">
      <alignment horizontal="right" vertical="top"/>
    </xf>
    <xf numFmtId="4" fontId="4" fillId="0" borderId="2" xfId="0" applyNumberFormat="1" applyFont="1" applyFill="1" applyBorder="1" applyAlignment="1">
      <alignment horizontal="right" vertical="top"/>
    </xf>
    <xf numFmtId="0" fontId="4" fillId="0" borderId="5" xfId="0" applyFont="1" applyFill="1" applyBorder="1" applyAlignment="1">
      <alignment horizontal="right" vertical="top"/>
    </xf>
    <xf numFmtId="3" fontId="4" fillId="0" borderId="5" xfId="0" applyNumberFormat="1" applyFont="1" applyFill="1" applyBorder="1" applyAlignment="1">
      <alignment horizontal="right" vertical="top"/>
    </xf>
    <xf numFmtId="4" fontId="4" fillId="0" borderId="5" xfId="0" applyNumberFormat="1" applyFont="1" applyFill="1" applyBorder="1" applyAlignment="1">
      <alignment horizontal="right" vertical="top"/>
    </xf>
    <xf numFmtId="0" fontId="4" fillId="0" borderId="0" xfId="0" applyFont="1" applyFill="1" applyAlignment="1">
      <alignment horizontal="right" vertical="top"/>
    </xf>
    <xf numFmtId="3" fontId="4" fillId="0" borderId="0" xfId="0" applyNumberFormat="1" applyFont="1" applyFill="1" applyAlignment="1">
      <alignment horizontal="right" vertical="top"/>
    </xf>
    <xf numFmtId="0" fontId="3" fillId="0" borderId="3" xfId="0" applyFont="1" applyFill="1" applyBorder="1" applyAlignment="1">
      <alignment horizontal="center" vertical="center" wrapText="1"/>
    </xf>
    <xf numFmtId="3" fontId="0" fillId="0" borderId="0" xfId="0" applyNumberFormat="1" applyAlignment="1">
      <alignment horizontal="left"/>
    </xf>
    <xf numFmtId="3" fontId="4" fillId="0" borderId="0" xfId="0" applyNumberFormat="1" applyFont="1" applyFill="1" applyBorder="1" applyAlignment="1">
      <alignment horizontal="right" vertical="top"/>
    </xf>
    <xf numFmtId="0" fontId="0" fillId="0" borderId="0" xfId="0" applyBorder="1" applyAlignment="1">
      <alignment horizontal="left"/>
    </xf>
    <xf numFmtId="0" fontId="3" fillId="0" borderId="1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right" vertical="top"/>
    </xf>
    <xf numFmtId="3" fontId="4" fillId="0" borderId="2" xfId="0" applyNumberFormat="1" applyFont="1" applyFill="1" applyBorder="1" applyAlignment="1">
      <alignment horizontal="right" vertical="top"/>
    </xf>
    <xf numFmtId="3" fontId="4" fillId="0" borderId="4" xfId="0" applyNumberFormat="1" applyFont="1" applyFill="1" applyBorder="1" applyAlignment="1">
      <alignment horizontal="right" vertical="top"/>
    </xf>
    <xf numFmtId="0" fontId="3" fillId="0" borderId="6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right" vertical="center"/>
    </xf>
    <xf numFmtId="0" fontId="4" fillId="0" borderId="2" xfId="0" applyFont="1" applyFill="1" applyBorder="1" applyAlignment="1">
      <alignment horizontal="right" vertical="top"/>
    </xf>
    <xf numFmtId="0" fontId="4" fillId="0" borderId="5" xfId="0" applyFont="1" applyFill="1" applyBorder="1" applyAlignment="1">
      <alignment horizontal="right" vertical="top"/>
    </xf>
    <xf numFmtId="0" fontId="4" fillId="0" borderId="0" xfId="0" applyFont="1" applyFill="1" applyAlignment="1">
      <alignment horizontal="right" vertical="top"/>
    </xf>
    <xf numFmtId="3" fontId="4" fillId="0" borderId="0" xfId="0" applyNumberFormat="1" applyFont="1" applyFill="1" applyAlignment="1">
      <alignment horizontal="right" vertical="top"/>
    </xf>
    <xf numFmtId="3" fontId="4" fillId="0" borderId="5" xfId="0" applyNumberFormat="1" applyFont="1" applyFill="1" applyBorder="1" applyAlignment="1">
      <alignment horizontal="right" vertical="top"/>
    </xf>
    <xf numFmtId="9" fontId="4" fillId="0" borderId="2" xfId="1" applyFont="1" applyFill="1" applyBorder="1" applyAlignment="1">
      <alignment horizontal="center" vertical="top"/>
    </xf>
    <xf numFmtId="0" fontId="0" fillId="0" borderId="0" xfId="0" applyAlignment="1">
      <alignment horizontal="center"/>
    </xf>
    <xf numFmtId="9" fontId="4" fillId="0" borderId="0" xfId="1" applyFont="1" applyFill="1" applyAlignment="1">
      <alignment horizontal="center" vertical="top"/>
    </xf>
    <xf numFmtId="4" fontId="4" fillId="0" borderId="0" xfId="0" applyNumberFormat="1" applyFont="1" applyFill="1" applyAlignment="1">
      <alignment horizontal="center" vertical="top"/>
    </xf>
    <xf numFmtId="4" fontId="4" fillId="0" borderId="5" xfId="0" applyNumberFormat="1" applyFont="1" applyFill="1" applyBorder="1" applyAlignment="1">
      <alignment horizontal="center" vertical="top"/>
    </xf>
    <xf numFmtId="9" fontId="4" fillId="0" borderId="6" xfId="1" applyFont="1" applyFill="1" applyBorder="1" applyAlignment="1">
      <alignment horizontal="center" vertical="top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B10"/>
  <sheetViews>
    <sheetView rightToLeft="1" view="pageBreakPreview" zoomScaleNormal="100" zoomScaleSheetLayoutView="100" workbookViewId="0">
      <selection activeCell="H17" sqref="H17"/>
    </sheetView>
  </sheetViews>
  <sheetFormatPr defaultRowHeight="12.75" x14ac:dyDescent="0.2"/>
  <cols>
    <col min="1" max="1" width="3.5703125" bestFit="1" customWidth="1"/>
    <col min="2" max="2" width="2.5703125" customWidth="1"/>
    <col min="3" max="3" width="23.42578125" customWidth="1"/>
    <col min="4" max="5" width="1.28515625" customWidth="1"/>
    <col min="6" max="6" width="10.85546875" bestFit="1" customWidth="1"/>
    <col min="7" max="7" width="1.28515625" customWidth="1"/>
    <col min="8" max="8" width="19.7109375" bestFit="1" customWidth="1"/>
    <col min="9" max="9" width="1.28515625" customWidth="1"/>
    <col min="10" max="10" width="20.140625" bestFit="1" customWidth="1"/>
    <col min="11" max="11" width="1.28515625" customWidth="1"/>
    <col min="12" max="12" width="5.42578125" bestFit="1" customWidth="1"/>
    <col min="13" max="13" width="1.28515625" customWidth="1"/>
    <col min="14" max="14" width="12.85546875" bestFit="1" customWidth="1"/>
    <col min="15" max="15" width="1.28515625" customWidth="1"/>
    <col min="16" max="16" width="9.140625" bestFit="1" customWidth="1"/>
    <col min="17" max="17" width="1.28515625" customWidth="1"/>
    <col min="18" max="18" width="19" bestFit="1" customWidth="1"/>
    <col min="19" max="19" width="1.28515625" customWidth="1"/>
    <col min="20" max="20" width="10.7109375" bestFit="1" customWidth="1"/>
    <col min="21" max="21" width="1.28515625" customWidth="1"/>
    <col min="22" max="22" width="16.140625" bestFit="1" customWidth="1"/>
    <col min="23" max="23" width="1.28515625" customWidth="1"/>
    <col min="24" max="24" width="20" bestFit="1" customWidth="1"/>
    <col min="25" max="25" width="1.28515625" customWidth="1"/>
    <col min="26" max="26" width="20" bestFit="1" customWidth="1"/>
    <col min="27" max="27" width="1.28515625" customWidth="1"/>
    <col min="28" max="28" width="18.28515625" bestFit="1" customWidth="1"/>
    <col min="29" max="29" width="0.28515625" customWidth="1"/>
  </cols>
  <sheetData>
    <row r="1" spans="1:28" ht="29.1" customHeight="1" x14ac:dyDescent="0.2">
      <c r="A1" s="30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</row>
    <row r="2" spans="1:28" ht="21.75" customHeight="1" x14ac:dyDescent="0.2">
      <c r="A2" s="30" t="s">
        <v>1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</row>
    <row r="3" spans="1:28" ht="21.75" customHeight="1" x14ac:dyDescent="0.2">
      <c r="A3" s="30" t="s">
        <v>2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</row>
    <row r="4" spans="1:28" ht="14.45" customHeight="1" x14ac:dyDescent="0.2">
      <c r="A4" s="1" t="s">
        <v>3</v>
      </c>
      <c r="B4" s="31" t="s">
        <v>4</v>
      </c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</row>
    <row r="5" spans="1:28" ht="14.45" customHeight="1" x14ac:dyDescent="0.2">
      <c r="A5" s="31" t="s">
        <v>5</v>
      </c>
      <c r="B5" s="31"/>
      <c r="C5" s="31" t="s">
        <v>6</v>
      </c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</row>
    <row r="6" spans="1:28" ht="14.45" customHeight="1" x14ac:dyDescent="0.2">
      <c r="F6" s="24" t="s">
        <v>7</v>
      </c>
      <c r="G6" s="24"/>
      <c r="H6" s="24"/>
      <c r="I6" s="24"/>
      <c r="J6" s="24"/>
      <c r="L6" s="24" t="s">
        <v>8</v>
      </c>
      <c r="M6" s="24"/>
      <c r="N6" s="24"/>
      <c r="O6" s="24"/>
      <c r="P6" s="24"/>
      <c r="Q6" s="24"/>
      <c r="R6" s="24"/>
      <c r="T6" s="24" t="s">
        <v>9</v>
      </c>
      <c r="U6" s="24"/>
      <c r="V6" s="24"/>
      <c r="W6" s="24"/>
      <c r="X6" s="24"/>
      <c r="Y6" s="24"/>
      <c r="Z6" s="24"/>
      <c r="AA6" s="24"/>
      <c r="AB6" s="24"/>
    </row>
    <row r="7" spans="1:28" ht="14.45" customHeight="1" x14ac:dyDescent="0.2">
      <c r="F7" s="3"/>
      <c r="G7" s="3"/>
      <c r="H7" s="3"/>
      <c r="I7" s="3"/>
      <c r="J7" s="3"/>
      <c r="L7" s="29" t="s">
        <v>10</v>
      </c>
      <c r="M7" s="29"/>
      <c r="N7" s="29"/>
      <c r="O7" s="3"/>
      <c r="P7" s="29" t="s">
        <v>11</v>
      </c>
      <c r="Q7" s="29"/>
      <c r="R7" s="29"/>
      <c r="T7" s="3"/>
      <c r="U7" s="3"/>
      <c r="V7" s="3"/>
      <c r="W7" s="3"/>
      <c r="X7" s="3"/>
      <c r="Y7" s="3"/>
      <c r="Z7" s="3"/>
      <c r="AA7" s="3"/>
      <c r="AB7" s="3"/>
    </row>
    <row r="8" spans="1:28" ht="14.45" customHeight="1" x14ac:dyDescent="0.2">
      <c r="A8" s="24" t="s">
        <v>12</v>
      </c>
      <c r="B8" s="24"/>
      <c r="C8" s="24"/>
      <c r="E8" s="24" t="s">
        <v>13</v>
      </c>
      <c r="F8" s="24"/>
      <c r="H8" s="2" t="s">
        <v>14</v>
      </c>
      <c r="J8" s="2" t="s">
        <v>15</v>
      </c>
      <c r="L8" s="4" t="s">
        <v>13</v>
      </c>
      <c r="M8" s="3"/>
      <c r="N8" s="4" t="s">
        <v>14</v>
      </c>
      <c r="P8" s="4" t="s">
        <v>13</v>
      </c>
      <c r="Q8" s="3"/>
      <c r="R8" s="4" t="s">
        <v>16</v>
      </c>
      <c r="T8" s="2" t="s">
        <v>13</v>
      </c>
      <c r="V8" s="2" t="s">
        <v>17</v>
      </c>
      <c r="X8" s="2" t="s">
        <v>14</v>
      </c>
      <c r="Z8" s="2" t="s">
        <v>15</v>
      </c>
      <c r="AB8" s="2" t="s">
        <v>18</v>
      </c>
    </row>
    <row r="9" spans="1:28" ht="21.75" customHeight="1" x14ac:dyDescent="0.2">
      <c r="A9" s="25" t="s">
        <v>19</v>
      </c>
      <c r="B9" s="25"/>
      <c r="C9" s="25"/>
      <c r="D9" s="6"/>
      <c r="E9" s="26">
        <v>14186447</v>
      </c>
      <c r="F9" s="27"/>
      <c r="H9" s="8">
        <v>116076491242642</v>
      </c>
      <c r="J9" s="8">
        <v>252195759574704</v>
      </c>
      <c r="L9" s="7">
        <v>0</v>
      </c>
      <c r="N9" s="7">
        <v>0</v>
      </c>
      <c r="P9" s="8">
        <v>-873784</v>
      </c>
      <c r="R9" s="8">
        <v>17729799799478.102</v>
      </c>
      <c r="T9" s="8">
        <v>13312663</v>
      </c>
      <c r="V9" s="7">
        <v>20400000</v>
      </c>
      <c r="X9" s="8">
        <v>108927006891537</v>
      </c>
      <c r="Z9" s="8">
        <v>270926537219520</v>
      </c>
      <c r="AB9" s="9">
        <v>99.99</v>
      </c>
    </row>
    <row r="10" spans="1:28" ht="21.75" customHeight="1" x14ac:dyDescent="0.2">
      <c r="A10" s="28" t="s">
        <v>20</v>
      </c>
      <c r="B10" s="28"/>
      <c r="C10" s="28"/>
      <c r="D10" s="28"/>
      <c r="F10" s="11">
        <v>14186447</v>
      </c>
      <c r="H10" s="11">
        <v>116076491242642</v>
      </c>
      <c r="J10" s="11">
        <v>252195759574704</v>
      </c>
      <c r="L10" s="22">
        <v>0</v>
      </c>
      <c r="M10" s="23"/>
      <c r="N10" s="22">
        <v>0</v>
      </c>
      <c r="P10" s="11">
        <v>-873784</v>
      </c>
      <c r="R10" s="11">
        <v>17729799799478.102</v>
      </c>
      <c r="T10" s="11">
        <v>13312663</v>
      </c>
      <c r="V10" s="22"/>
      <c r="X10" s="11">
        <v>108927006891537</v>
      </c>
      <c r="Z10" s="11">
        <v>270926537219520</v>
      </c>
      <c r="AB10" s="12">
        <v>99.99</v>
      </c>
    </row>
  </sheetData>
  <mergeCells count="16">
    <mergeCell ref="A1:AB1"/>
    <mergeCell ref="A2:AB2"/>
    <mergeCell ref="A3:AB3"/>
    <mergeCell ref="B4:AB4"/>
    <mergeCell ref="A5:B5"/>
    <mergeCell ref="C5:AB5"/>
    <mergeCell ref="F6:J6"/>
    <mergeCell ref="L6:R6"/>
    <mergeCell ref="T6:AB6"/>
    <mergeCell ref="L7:N7"/>
    <mergeCell ref="P7:R7"/>
    <mergeCell ref="A8:C8"/>
    <mergeCell ref="E8:F8"/>
    <mergeCell ref="A9:C9"/>
    <mergeCell ref="E9:F9"/>
    <mergeCell ref="A10:D10"/>
  </mergeCells>
  <pageMargins left="0.39" right="0.39" top="0.39" bottom="0.39" header="0" footer="0"/>
  <pageSetup scale="6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10"/>
  <sheetViews>
    <sheetView rightToLeft="1" view="pageBreakPreview" zoomScale="130" zoomScaleNormal="100" zoomScaleSheetLayoutView="130" workbookViewId="0">
      <selection activeCell="E21" sqref="E21"/>
    </sheetView>
  </sheetViews>
  <sheetFormatPr defaultRowHeight="12.75" x14ac:dyDescent="0.2"/>
  <cols>
    <col min="1" max="1" width="6.28515625" bestFit="1" customWidth="1"/>
    <col min="2" max="2" width="35" customWidth="1"/>
    <col min="3" max="3" width="1.28515625" customWidth="1"/>
    <col min="4" max="4" width="12.140625" bestFit="1" customWidth="1"/>
    <col min="5" max="5" width="1.28515625" customWidth="1"/>
    <col min="6" max="6" width="18.85546875" bestFit="1" customWidth="1"/>
    <col min="7" max="7" width="1.28515625" customWidth="1"/>
    <col min="8" max="8" width="19" bestFit="1" customWidth="1"/>
    <col min="9" max="9" width="1.28515625" customWidth="1"/>
    <col min="10" max="10" width="13.85546875" bestFit="1" customWidth="1"/>
    <col min="11" max="11" width="1.28515625" customWidth="1"/>
    <col min="12" max="12" width="18.28515625" bestFit="1" customWidth="1"/>
    <col min="13" max="13" width="0.28515625" customWidth="1"/>
  </cols>
  <sheetData>
    <row r="1" spans="1:12" ht="29.1" customHeight="1" x14ac:dyDescent="0.2">
      <c r="A1" s="30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</row>
    <row r="2" spans="1:12" ht="21.75" customHeight="1" x14ac:dyDescent="0.2">
      <c r="A2" s="30" t="s">
        <v>1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</row>
    <row r="3" spans="1:12" ht="21.75" customHeight="1" x14ac:dyDescent="0.2">
      <c r="A3" s="30" t="s">
        <v>2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</row>
    <row r="4" spans="1:12" ht="14.45" customHeight="1" x14ac:dyDescent="0.2"/>
    <row r="5" spans="1:12" ht="14.45" customHeight="1" x14ac:dyDescent="0.2">
      <c r="A5" s="1" t="s">
        <v>21</v>
      </c>
      <c r="B5" s="31" t="s">
        <v>22</v>
      </c>
      <c r="C5" s="31"/>
      <c r="D5" s="31"/>
      <c r="E5" s="31"/>
      <c r="F5" s="31"/>
      <c r="G5" s="31"/>
      <c r="H5" s="31"/>
      <c r="I5" s="31"/>
      <c r="J5" s="31"/>
      <c r="K5" s="31"/>
      <c r="L5" s="31"/>
    </row>
    <row r="6" spans="1:12" ht="14.45" customHeight="1" x14ac:dyDescent="0.2">
      <c r="D6" s="2" t="s">
        <v>7</v>
      </c>
      <c r="F6" s="24" t="s">
        <v>8</v>
      </c>
      <c r="G6" s="24"/>
      <c r="H6" s="24"/>
      <c r="J6" s="2" t="s">
        <v>9</v>
      </c>
    </row>
    <row r="7" spans="1:12" ht="14.45" customHeight="1" x14ac:dyDescent="0.2">
      <c r="A7" s="24" t="s">
        <v>23</v>
      </c>
      <c r="B7" s="24"/>
      <c r="D7" s="2" t="s">
        <v>24</v>
      </c>
      <c r="F7" s="2" t="s">
        <v>25</v>
      </c>
      <c r="H7" s="2" t="s">
        <v>26</v>
      </c>
      <c r="J7" s="2" t="s">
        <v>24</v>
      </c>
      <c r="L7" s="2" t="s">
        <v>18</v>
      </c>
    </row>
    <row r="8" spans="1:12" ht="21.75" customHeight="1" x14ac:dyDescent="0.2">
      <c r="A8" s="32" t="s">
        <v>65</v>
      </c>
      <c r="B8" s="32"/>
      <c r="D8" s="7">
        <v>197797494</v>
      </c>
      <c r="F8" s="7">
        <v>19860490369229</v>
      </c>
      <c r="H8" s="7">
        <v>19858493841190</v>
      </c>
      <c r="J8" s="7">
        <v>2194325533</v>
      </c>
      <c r="L8" s="14" t="s">
        <v>27</v>
      </c>
    </row>
    <row r="9" spans="1:12" ht="21.75" customHeight="1" x14ac:dyDescent="0.2">
      <c r="A9" s="33" t="s">
        <v>66</v>
      </c>
      <c r="B9" s="33"/>
      <c r="D9" s="16">
        <v>49684792</v>
      </c>
      <c r="F9" s="16">
        <v>204184</v>
      </c>
      <c r="H9" s="16">
        <v>0</v>
      </c>
      <c r="J9" s="16">
        <v>49888976</v>
      </c>
      <c r="L9" s="17" t="s">
        <v>27</v>
      </c>
    </row>
    <row r="10" spans="1:12" ht="21.75" customHeight="1" x14ac:dyDescent="0.2">
      <c r="A10" s="28" t="s">
        <v>20</v>
      </c>
      <c r="B10" s="28"/>
      <c r="D10" s="11">
        <v>247482286</v>
      </c>
      <c r="F10" s="11">
        <v>19860490573413</v>
      </c>
      <c r="H10" s="11">
        <v>19858493841190</v>
      </c>
      <c r="J10" s="11">
        <v>2244214509</v>
      </c>
      <c r="L10" s="12">
        <v>0</v>
      </c>
    </row>
  </sheetData>
  <mergeCells count="9">
    <mergeCell ref="A7:B7"/>
    <mergeCell ref="A8:B8"/>
    <mergeCell ref="A9:B9"/>
    <mergeCell ref="A10:B10"/>
    <mergeCell ref="A1:L1"/>
    <mergeCell ref="A2:L2"/>
    <mergeCell ref="A3:L3"/>
    <mergeCell ref="B5:L5"/>
    <mergeCell ref="F6:H6"/>
  </mergeCells>
  <pageMargins left="0.39" right="0.39" top="0.39" bottom="0.39" header="0" footer="0"/>
  <pageSetup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L12"/>
  <sheetViews>
    <sheetView rightToLeft="1" view="pageBreakPreview" zoomScale="130" zoomScaleNormal="100" zoomScaleSheetLayoutView="130" workbookViewId="0">
      <selection activeCell="H10" sqref="H10"/>
    </sheetView>
  </sheetViews>
  <sheetFormatPr defaultRowHeight="12.75" x14ac:dyDescent="0.2"/>
  <cols>
    <col min="1" max="1" width="2.5703125" customWidth="1"/>
    <col min="2" max="2" width="44.140625" customWidth="1"/>
    <col min="3" max="3" width="1.28515625" customWidth="1"/>
    <col min="4" max="4" width="11.7109375" customWidth="1"/>
    <col min="5" max="5" width="1.28515625" customWidth="1"/>
    <col min="6" max="6" width="22" customWidth="1"/>
    <col min="7" max="7" width="1.28515625" customWidth="1"/>
    <col min="8" max="8" width="15.5703125" customWidth="1"/>
    <col min="9" max="9" width="1.28515625" customWidth="1"/>
    <col min="10" max="10" width="19.42578125" customWidth="1"/>
    <col min="11" max="11" width="0.28515625" customWidth="1"/>
  </cols>
  <sheetData>
    <row r="1" spans="1:12" ht="29.1" customHeight="1" x14ac:dyDescent="0.2">
      <c r="A1" s="30" t="s">
        <v>0</v>
      </c>
      <c r="B1" s="30"/>
      <c r="C1" s="30"/>
      <c r="D1" s="30"/>
      <c r="E1" s="30"/>
      <c r="F1" s="30"/>
      <c r="G1" s="30"/>
      <c r="H1" s="30"/>
      <c r="I1" s="30"/>
      <c r="J1" s="30"/>
    </row>
    <row r="2" spans="1:12" ht="21.75" customHeight="1" x14ac:dyDescent="0.2">
      <c r="A2" s="30" t="s">
        <v>28</v>
      </c>
      <c r="B2" s="30"/>
      <c r="C2" s="30"/>
      <c r="D2" s="30"/>
      <c r="E2" s="30"/>
      <c r="F2" s="30"/>
      <c r="G2" s="30"/>
      <c r="H2" s="30"/>
      <c r="I2" s="30"/>
      <c r="J2" s="30"/>
    </row>
    <row r="3" spans="1:12" ht="21.75" customHeight="1" x14ac:dyDescent="0.2">
      <c r="A3" s="30" t="s">
        <v>2</v>
      </c>
      <c r="B3" s="30"/>
      <c r="C3" s="30"/>
      <c r="D3" s="30"/>
      <c r="E3" s="30"/>
      <c r="F3" s="30"/>
      <c r="G3" s="30"/>
      <c r="H3" s="30"/>
      <c r="I3" s="30"/>
      <c r="J3" s="30"/>
    </row>
    <row r="4" spans="1:12" ht="14.45" customHeight="1" x14ac:dyDescent="0.2"/>
    <row r="5" spans="1:12" ht="29.1" customHeight="1" x14ac:dyDescent="0.2">
      <c r="A5" s="1" t="s">
        <v>29</v>
      </c>
      <c r="B5" s="31" t="s">
        <v>30</v>
      </c>
      <c r="C5" s="31"/>
      <c r="D5" s="31"/>
      <c r="E5" s="31"/>
      <c r="F5" s="31"/>
      <c r="G5" s="31"/>
      <c r="H5" s="31"/>
      <c r="I5" s="31"/>
      <c r="J5" s="31"/>
    </row>
    <row r="6" spans="1:12" ht="14.45" customHeight="1" x14ac:dyDescent="0.2">
      <c r="L6" s="21">
        <v>270956771395375</v>
      </c>
    </row>
    <row r="7" spans="1:12" ht="14.45" customHeight="1" x14ac:dyDescent="0.2">
      <c r="A7" s="24" t="s">
        <v>31</v>
      </c>
      <c r="B7" s="24"/>
      <c r="D7" s="2" t="s">
        <v>32</v>
      </c>
      <c r="F7" s="2" t="s">
        <v>24</v>
      </c>
      <c r="H7" s="2" t="s">
        <v>33</v>
      </c>
      <c r="J7" s="2" t="s">
        <v>34</v>
      </c>
    </row>
    <row r="8" spans="1:12" ht="21.75" customHeight="1" x14ac:dyDescent="0.2">
      <c r="A8" s="32" t="s">
        <v>35</v>
      </c>
      <c r="B8" s="32"/>
      <c r="D8" s="13" t="s">
        <v>36</v>
      </c>
      <c r="F8" s="7">
        <v>36460577444294</v>
      </c>
      <c r="H8" s="37">
        <f>F8/F11</f>
        <v>0.99971131592126028</v>
      </c>
      <c r="I8" s="38"/>
      <c r="J8" s="39">
        <f>F8/L$6</f>
        <v>0.13456234090969224</v>
      </c>
    </row>
    <row r="9" spans="1:12" ht="21.75" customHeight="1" x14ac:dyDescent="0.2">
      <c r="A9" s="34" t="s">
        <v>39</v>
      </c>
      <c r="B9" s="34"/>
      <c r="D9" s="18" t="s">
        <v>37</v>
      </c>
      <c r="F9" s="19">
        <v>1155344</v>
      </c>
      <c r="H9" s="40">
        <f>F9/F11</f>
        <v>3.1678337304076052E-8</v>
      </c>
      <c r="I9" s="38"/>
      <c r="J9" s="39">
        <f t="shared" ref="J9:J10" si="0">F9/L$6</f>
        <v>4.2639421559764005E-9</v>
      </c>
    </row>
    <row r="10" spans="1:12" ht="21.75" customHeight="1" x14ac:dyDescent="0.2">
      <c r="A10" s="33" t="s">
        <v>40</v>
      </c>
      <c r="B10" s="33"/>
      <c r="D10" s="18" t="s">
        <v>38</v>
      </c>
      <c r="F10" s="16">
        <f>'سایر درآمدها'!D8</f>
        <v>10527472313</v>
      </c>
      <c r="H10" s="41">
        <f>F10/F11</f>
        <v>2.8865240040242186E-4</v>
      </c>
      <c r="I10" s="38"/>
      <c r="J10" s="39">
        <f t="shared" si="0"/>
        <v>3.8852958938009016E-5</v>
      </c>
    </row>
    <row r="11" spans="1:12" ht="21.75" customHeight="1" thickBot="1" x14ac:dyDescent="0.25">
      <c r="A11" s="28" t="s">
        <v>20</v>
      </c>
      <c r="B11" s="28"/>
      <c r="D11" s="11"/>
      <c r="F11" s="11">
        <f>SUM(F8:F10)</f>
        <v>36471106071951</v>
      </c>
      <c r="H11" s="42">
        <f>SUM(H8:H10)</f>
        <v>1</v>
      </c>
      <c r="I11" s="38"/>
      <c r="J11" s="42">
        <f>SUM(J8:J10)</f>
        <v>0.1346011981325724</v>
      </c>
    </row>
    <row r="12" spans="1:12" ht="13.5" thickTop="1" x14ac:dyDescent="0.2"/>
  </sheetData>
  <mergeCells count="9">
    <mergeCell ref="A11:B11"/>
    <mergeCell ref="A8:B8"/>
    <mergeCell ref="A9:B9"/>
    <mergeCell ref="A10:B10"/>
    <mergeCell ref="A1:J1"/>
    <mergeCell ref="A2:J2"/>
    <mergeCell ref="A3:J3"/>
    <mergeCell ref="B5:J5"/>
    <mergeCell ref="A7:B7"/>
  </mergeCells>
  <pageMargins left="0.39" right="0.39" top="0.39" bottom="0.39" header="0" footer="0"/>
  <pageSetup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W20"/>
  <sheetViews>
    <sheetView rightToLeft="1" view="pageBreakPreview" zoomScaleNormal="100" zoomScaleSheetLayoutView="100" workbookViewId="0">
      <selection activeCell="J10" sqref="J10"/>
    </sheetView>
  </sheetViews>
  <sheetFormatPr defaultRowHeight="12.75" x14ac:dyDescent="0.2"/>
  <cols>
    <col min="1" max="1" width="6.140625" bestFit="1" customWidth="1"/>
    <col min="2" max="2" width="33.28515625" customWidth="1"/>
    <col min="3" max="3" width="1.28515625" customWidth="1"/>
    <col min="4" max="4" width="14.7109375" bestFit="1" customWidth="1"/>
    <col min="5" max="5" width="1.28515625" customWidth="1"/>
    <col min="6" max="6" width="19" bestFit="1" customWidth="1"/>
    <col min="7" max="7" width="1.28515625" customWidth="1"/>
    <col min="8" max="8" width="17.7109375" bestFit="1" customWidth="1"/>
    <col min="9" max="9" width="1.28515625" customWidth="1"/>
    <col min="10" max="10" width="18.7109375" bestFit="1" customWidth="1"/>
    <col min="11" max="11" width="1.28515625" customWidth="1"/>
    <col min="12" max="12" width="17.28515625" bestFit="1" customWidth="1"/>
    <col min="13" max="13" width="1.28515625" customWidth="1"/>
    <col min="14" max="14" width="14.7109375" bestFit="1" customWidth="1"/>
    <col min="15" max="16" width="1.28515625" customWidth="1"/>
    <col min="17" max="17" width="19.85546875" bestFit="1" customWidth="1"/>
    <col min="18" max="18" width="1.28515625" customWidth="1"/>
    <col min="19" max="19" width="17.7109375" bestFit="1" customWidth="1"/>
    <col min="20" max="20" width="1.28515625" customWidth="1"/>
    <col min="21" max="21" width="19.85546875" bestFit="1" customWidth="1"/>
    <col min="22" max="22" width="1.28515625" customWidth="1"/>
    <col min="23" max="23" width="17.28515625" bestFit="1" customWidth="1"/>
    <col min="24" max="24" width="0.28515625" customWidth="1"/>
  </cols>
  <sheetData>
    <row r="1" spans="1:23" ht="29.1" customHeight="1" x14ac:dyDescent="0.2">
      <c r="A1" s="30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</row>
    <row r="2" spans="1:23" ht="21.75" customHeight="1" x14ac:dyDescent="0.2">
      <c r="A2" s="30" t="s">
        <v>28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</row>
    <row r="3" spans="1:23" ht="21.75" customHeight="1" x14ac:dyDescent="0.2">
      <c r="A3" s="30" t="s">
        <v>2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</row>
    <row r="4" spans="1:23" ht="14.45" customHeight="1" x14ac:dyDescent="0.2"/>
    <row r="5" spans="1:23" ht="14.45" customHeight="1" x14ac:dyDescent="0.2">
      <c r="A5" s="1" t="s">
        <v>41</v>
      </c>
      <c r="B5" s="31" t="s">
        <v>42</v>
      </c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</row>
    <row r="6" spans="1:23" ht="14.45" customHeight="1" x14ac:dyDescent="0.2">
      <c r="D6" s="24" t="s">
        <v>43</v>
      </c>
      <c r="E6" s="24"/>
      <c r="F6" s="24"/>
      <c r="G6" s="24"/>
      <c r="H6" s="24"/>
      <c r="I6" s="24"/>
      <c r="J6" s="24"/>
      <c r="K6" s="24"/>
      <c r="L6" s="24"/>
      <c r="N6" s="24" t="s">
        <v>44</v>
      </c>
      <c r="O6" s="24"/>
      <c r="P6" s="24"/>
      <c r="Q6" s="24"/>
      <c r="R6" s="24"/>
      <c r="S6" s="24"/>
      <c r="T6" s="24"/>
      <c r="U6" s="24"/>
      <c r="V6" s="24"/>
      <c r="W6" s="24"/>
    </row>
    <row r="7" spans="1:23" ht="14.45" customHeight="1" x14ac:dyDescent="0.2">
      <c r="A7" s="24" t="s">
        <v>45</v>
      </c>
      <c r="B7" s="24"/>
      <c r="D7" s="2" t="s">
        <v>46</v>
      </c>
      <c r="F7" s="2" t="s">
        <v>47</v>
      </c>
      <c r="H7" s="2" t="s">
        <v>48</v>
      </c>
      <c r="J7" s="4" t="s">
        <v>24</v>
      </c>
      <c r="K7" s="3"/>
      <c r="L7" s="4" t="s">
        <v>33</v>
      </c>
      <c r="N7" s="2" t="s">
        <v>46</v>
      </c>
      <c r="P7" s="24" t="s">
        <v>47</v>
      </c>
      <c r="Q7" s="24"/>
      <c r="S7" s="2" t="s">
        <v>48</v>
      </c>
      <c r="U7" s="4" t="s">
        <v>24</v>
      </c>
      <c r="V7" s="3"/>
      <c r="W7" s="4" t="s">
        <v>33</v>
      </c>
    </row>
    <row r="8" spans="1:23" ht="21.75" customHeight="1" x14ac:dyDescent="0.2">
      <c r="A8" s="32" t="s">
        <v>19</v>
      </c>
      <c r="B8" s="32"/>
      <c r="D8" s="7">
        <v>0</v>
      </c>
      <c r="F8" s="7">
        <v>27747151938254</v>
      </c>
      <c r="H8" s="7">
        <v>8713425506040</v>
      </c>
      <c r="J8" s="7">
        <v>36460577444294</v>
      </c>
      <c r="L8" s="14">
        <v>99.85</v>
      </c>
      <c r="N8" s="7">
        <v>0</v>
      </c>
      <c r="P8" s="26">
        <v>130894623808016</v>
      </c>
      <c r="Q8" s="26"/>
      <c r="S8" s="7">
        <v>9783213638833</v>
      </c>
      <c r="U8" s="7">
        <v>140677837446849</v>
      </c>
      <c r="W8" s="14">
        <v>99.93</v>
      </c>
    </row>
    <row r="9" spans="1:23" ht="21.75" customHeight="1" x14ac:dyDescent="0.2">
      <c r="A9" s="33" t="s">
        <v>49</v>
      </c>
      <c r="B9" s="33"/>
      <c r="D9" s="16">
        <v>0</v>
      </c>
      <c r="F9" s="16">
        <v>0</v>
      </c>
      <c r="H9" s="16">
        <v>0</v>
      </c>
      <c r="J9" s="16">
        <v>0</v>
      </c>
      <c r="L9" s="17">
        <v>0</v>
      </c>
      <c r="N9" s="16">
        <v>0</v>
      </c>
      <c r="P9" s="35">
        <v>0</v>
      </c>
      <c r="Q9" s="36"/>
      <c r="S9" s="16">
        <v>-272</v>
      </c>
      <c r="U9" s="16">
        <v>-272</v>
      </c>
      <c r="W9" s="17">
        <v>0</v>
      </c>
    </row>
    <row r="10" spans="1:23" ht="21.75" customHeight="1" x14ac:dyDescent="0.2">
      <c r="A10" s="28" t="s">
        <v>20</v>
      </c>
      <c r="B10" s="28"/>
      <c r="D10" s="11">
        <v>0</v>
      </c>
      <c r="F10" s="11">
        <v>27747151938254</v>
      </c>
      <c r="H10" s="11">
        <v>8713425506040</v>
      </c>
      <c r="J10" s="11">
        <v>36460577444294</v>
      </c>
      <c r="L10" s="12">
        <v>99.85</v>
      </c>
      <c r="N10" s="11">
        <v>0</v>
      </c>
      <c r="Q10" s="11">
        <v>130894623808016</v>
      </c>
      <c r="S10" s="11">
        <v>9783213638561</v>
      </c>
      <c r="U10" s="11">
        <v>140677837446577</v>
      </c>
      <c r="W10" s="12">
        <v>99.93</v>
      </c>
    </row>
    <row r="11" spans="1:23" x14ac:dyDescent="0.2">
      <c r="S11" s="21"/>
    </row>
    <row r="18" spans="19:19" x14ac:dyDescent="0.2">
      <c r="S18" s="21"/>
    </row>
    <row r="19" spans="19:19" x14ac:dyDescent="0.2">
      <c r="S19" s="21"/>
    </row>
    <row r="20" spans="19:19" x14ac:dyDescent="0.2">
      <c r="S20" s="21"/>
    </row>
  </sheetData>
  <mergeCells count="13">
    <mergeCell ref="A1:W1"/>
    <mergeCell ref="A2:W2"/>
    <mergeCell ref="A3:W3"/>
    <mergeCell ref="B5:W5"/>
    <mergeCell ref="D6:L6"/>
    <mergeCell ref="N6:W6"/>
    <mergeCell ref="A9:B9"/>
    <mergeCell ref="P9:Q9"/>
    <mergeCell ref="A10:B10"/>
    <mergeCell ref="A7:B7"/>
    <mergeCell ref="P7:Q7"/>
    <mergeCell ref="A8:B8"/>
    <mergeCell ref="P8:Q8"/>
  </mergeCells>
  <pageMargins left="0.39" right="0.39" top="0.39" bottom="0.39" header="0" footer="0"/>
  <pageSetup scale="60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F12"/>
  <sheetViews>
    <sheetView rightToLeft="1" view="pageBreakPreview" zoomScale="130" zoomScaleNormal="100" zoomScaleSheetLayoutView="130" workbookViewId="0">
      <selection activeCell="D15" sqref="D15"/>
    </sheetView>
  </sheetViews>
  <sheetFormatPr defaultRowHeight="12.75" x14ac:dyDescent="0.2"/>
  <cols>
    <col min="1" max="1" width="6.5703125" bestFit="1" customWidth="1"/>
    <col min="2" max="2" width="40.28515625" customWidth="1"/>
    <col min="3" max="3" width="1.28515625" customWidth="1"/>
    <col min="4" max="4" width="27.7109375" bestFit="1" customWidth="1"/>
    <col min="5" max="5" width="1.28515625" customWidth="1"/>
    <col min="6" max="6" width="27.7109375" bestFit="1" customWidth="1"/>
  </cols>
  <sheetData>
    <row r="1" spans="1:6" ht="25.5" x14ac:dyDescent="0.2">
      <c r="A1" s="30" t="s">
        <v>0</v>
      </c>
      <c r="B1" s="30"/>
      <c r="C1" s="30"/>
      <c r="D1" s="30"/>
      <c r="E1" s="30"/>
      <c r="F1" s="30"/>
    </row>
    <row r="2" spans="1:6" ht="25.5" x14ac:dyDescent="0.2">
      <c r="A2" s="30" t="s">
        <v>28</v>
      </c>
      <c r="B2" s="30"/>
      <c r="C2" s="30"/>
      <c r="D2" s="30"/>
      <c r="E2" s="30"/>
      <c r="F2" s="30"/>
    </row>
    <row r="3" spans="1:6" ht="25.5" x14ac:dyDescent="0.2">
      <c r="A3" s="30" t="s">
        <v>2</v>
      </c>
      <c r="B3" s="30"/>
      <c r="C3" s="30"/>
      <c r="D3" s="30"/>
      <c r="E3" s="30"/>
      <c r="F3" s="30"/>
    </row>
    <row r="5" spans="1:6" ht="24" x14ac:dyDescent="0.2">
      <c r="A5" s="1" t="s">
        <v>50</v>
      </c>
      <c r="B5" s="31" t="s">
        <v>51</v>
      </c>
      <c r="C5" s="31"/>
      <c r="D5" s="31"/>
      <c r="E5" s="31"/>
      <c r="F5" s="31"/>
    </row>
    <row r="6" spans="1:6" ht="21" x14ac:dyDescent="0.2">
      <c r="A6" s="24" t="s">
        <v>52</v>
      </c>
      <c r="B6" s="24"/>
      <c r="D6" s="24" t="s">
        <v>43</v>
      </c>
      <c r="E6" s="24"/>
      <c r="F6" s="2" t="s">
        <v>44</v>
      </c>
    </row>
    <row r="7" spans="1:6" ht="18.75" x14ac:dyDescent="0.2">
      <c r="A7" s="32" t="s">
        <v>71</v>
      </c>
      <c r="B7" s="32"/>
      <c r="D7" s="7">
        <v>951160</v>
      </c>
      <c r="F7" s="7">
        <v>26588571</v>
      </c>
    </row>
    <row r="8" spans="1:6" ht="18.75" x14ac:dyDescent="0.2">
      <c r="A8" s="34" t="s">
        <v>72</v>
      </c>
      <c r="B8" s="34"/>
      <c r="D8" s="19">
        <v>204184</v>
      </c>
      <c r="F8" s="19">
        <v>204184</v>
      </c>
    </row>
    <row r="9" spans="1:6" ht="18.75" x14ac:dyDescent="0.2">
      <c r="A9" s="34" t="s">
        <v>73</v>
      </c>
      <c r="B9" s="34"/>
      <c r="D9" s="19">
        <v>0</v>
      </c>
      <c r="F9" s="19">
        <v>386608</v>
      </c>
    </row>
    <row r="10" spans="1:6" ht="18.75" x14ac:dyDescent="0.2">
      <c r="A10" s="34" t="s">
        <v>74</v>
      </c>
      <c r="B10" s="34"/>
      <c r="D10" s="19">
        <v>0</v>
      </c>
      <c r="F10" s="19">
        <v>539812</v>
      </c>
    </row>
    <row r="11" spans="1:6" ht="18.75" x14ac:dyDescent="0.2">
      <c r="A11" s="33" t="s">
        <v>75</v>
      </c>
      <c r="B11" s="33"/>
      <c r="D11" s="16">
        <v>0</v>
      </c>
      <c r="F11" s="16">
        <v>236194</v>
      </c>
    </row>
    <row r="12" spans="1:6" ht="21.75" thickBot="1" x14ac:dyDescent="0.25">
      <c r="A12" s="28" t="s">
        <v>20</v>
      </c>
      <c r="B12" s="28"/>
      <c r="D12" s="11">
        <v>1155344</v>
      </c>
      <c r="F12" s="11">
        <v>27969283</v>
      </c>
    </row>
  </sheetData>
  <mergeCells count="12">
    <mergeCell ref="A1:F1"/>
    <mergeCell ref="A2:F2"/>
    <mergeCell ref="A3:F3"/>
    <mergeCell ref="B5:F5"/>
    <mergeCell ref="D6:E6"/>
    <mergeCell ref="A10:B10"/>
    <mergeCell ref="A11:B11"/>
    <mergeCell ref="A12:B12"/>
    <mergeCell ref="A6:B6"/>
    <mergeCell ref="A7:B7"/>
    <mergeCell ref="A8:B8"/>
    <mergeCell ref="A9:B9"/>
  </mergeCells>
  <pageMargins left="0.39" right="0.39" top="0.39" bottom="0.39" header="0" footer="0"/>
  <pageSetup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F8"/>
  <sheetViews>
    <sheetView rightToLeft="1" view="pageBreakPreview" zoomScale="130" zoomScaleNormal="100" zoomScaleSheetLayoutView="130" workbookViewId="0">
      <selection activeCell="D19" sqref="D19"/>
    </sheetView>
  </sheetViews>
  <sheetFormatPr defaultRowHeight="12.75" x14ac:dyDescent="0.2"/>
  <cols>
    <col min="1" max="1" width="5.140625" customWidth="1"/>
    <col min="2" max="2" width="41.5703125" customWidth="1"/>
    <col min="3" max="3" width="1.28515625" customWidth="1"/>
    <col min="4" max="4" width="19.42578125" customWidth="1"/>
    <col min="5" max="5" width="1.28515625" customWidth="1"/>
    <col min="6" max="6" width="19.42578125" customWidth="1"/>
    <col min="7" max="7" width="0.28515625" customWidth="1"/>
  </cols>
  <sheetData>
    <row r="1" spans="1:6" ht="29.1" customHeight="1" x14ac:dyDescent="0.2">
      <c r="A1" s="30" t="s">
        <v>0</v>
      </c>
      <c r="B1" s="30"/>
      <c r="C1" s="30"/>
      <c r="D1" s="30"/>
      <c r="E1" s="30"/>
      <c r="F1" s="30"/>
    </row>
    <row r="2" spans="1:6" ht="21.75" customHeight="1" x14ac:dyDescent="0.2">
      <c r="A2" s="30" t="s">
        <v>28</v>
      </c>
      <c r="B2" s="30"/>
      <c r="C2" s="30"/>
      <c r="D2" s="30"/>
      <c r="E2" s="30"/>
      <c r="F2" s="30"/>
    </row>
    <row r="3" spans="1:6" ht="21.75" customHeight="1" x14ac:dyDescent="0.2">
      <c r="A3" s="30" t="s">
        <v>2</v>
      </c>
      <c r="B3" s="30"/>
      <c r="C3" s="30"/>
      <c r="D3" s="30"/>
      <c r="E3" s="30"/>
      <c r="F3" s="30"/>
    </row>
    <row r="4" spans="1:6" ht="14.45" customHeight="1" x14ac:dyDescent="0.2"/>
    <row r="5" spans="1:6" ht="29.1" customHeight="1" x14ac:dyDescent="0.2">
      <c r="A5" s="1" t="s">
        <v>53</v>
      </c>
      <c r="B5" s="31" t="s">
        <v>40</v>
      </c>
      <c r="C5" s="31"/>
      <c r="D5" s="31"/>
      <c r="E5" s="31"/>
      <c r="F5" s="31"/>
    </row>
    <row r="6" spans="1:6" ht="14.45" customHeight="1" x14ac:dyDescent="0.2">
      <c r="A6" s="24" t="s">
        <v>40</v>
      </c>
      <c r="B6" s="24"/>
      <c r="D6" s="2" t="s">
        <v>43</v>
      </c>
      <c r="F6" s="2" t="s">
        <v>9</v>
      </c>
    </row>
    <row r="7" spans="1:6" ht="21.75" customHeight="1" x14ac:dyDescent="0.2">
      <c r="A7" s="33" t="s">
        <v>54</v>
      </c>
      <c r="B7" s="33"/>
      <c r="D7" s="16">
        <v>10527472313</v>
      </c>
      <c r="F7" s="16">
        <v>48643673724</v>
      </c>
    </row>
    <row r="8" spans="1:6" ht="21.75" customHeight="1" x14ac:dyDescent="0.2">
      <c r="A8" s="28" t="s">
        <v>20</v>
      </c>
      <c r="B8" s="28"/>
      <c r="D8" s="11">
        <v>10527472313</v>
      </c>
      <c r="F8" s="11">
        <v>48643673724</v>
      </c>
    </row>
  </sheetData>
  <mergeCells count="7">
    <mergeCell ref="A7:B7"/>
    <mergeCell ref="A8:B8"/>
    <mergeCell ref="A1:F1"/>
    <mergeCell ref="A2:F2"/>
    <mergeCell ref="A3:F3"/>
    <mergeCell ref="B5:F5"/>
    <mergeCell ref="A6:B6"/>
  </mergeCells>
  <pageMargins left="0.39" right="0.39" top="0.39" bottom="0.39" header="0" footer="0"/>
  <pageSetup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O13"/>
  <sheetViews>
    <sheetView rightToLeft="1" view="pageBreakPreview" zoomScale="130" zoomScaleNormal="100" zoomScaleSheetLayoutView="130" workbookViewId="0">
      <selection activeCell="M17" sqref="M17"/>
    </sheetView>
  </sheetViews>
  <sheetFormatPr defaultRowHeight="12.75" x14ac:dyDescent="0.2"/>
  <cols>
    <col min="1" max="1" width="38.42578125" bestFit="1" customWidth="1"/>
    <col min="2" max="2" width="1.28515625" customWidth="1"/>
    <col min="3" max="3" width="9.85546875" bestFit="1" customWidth="1"/>
    <col min="4" max="4" width="1.28515625" customWidth="1"/>
    <col min="5" max="5" width="10.7109375" bestFit="1" customWidth="1"/>
    <col min="6" max="6" width="1.28515625" customWidth="1"/>
    <col min="7" max="7" width="11.140625" bestFit="1" customWidth="1"/>
    <col min="8" max="8" width="1.28515625" customWidth="1"/>
    <col min="9" max="9" width="10.85546875" bestFit="1" customWidth="1"/>
    <col min="10" max="10" width="1.28515625" customWidth="1"/>
    <col min="11" max="11" width="10.7109375" bestFit="1" customWidth="1"/>
    <col min="12" max="12" width="1.28515625" customWidth="1"/>
    <col min="13" max="13" width="11.140625" bestFit="1" customWidth="1"/>
    <col min="14" max="14" width="0.28515625" customWidth="1"/>
  </cols>
  <sheetData>
    <row r="1" spans="1:15" ht="25.5" x14ac:dyDescent="0.2">
      <c r="A1" s="30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</row>
    <row r="2" spans="1:15" ht="25.5" x14ac:dyDescent="0.2">
      <c r="A2" s="30" t="s">
        <v>28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</row>
    <row r="3" spans="1:15" ht="25.5" x14ac:dyDescent="0.2">
      <c r="A3" s="30" t="s">
        <v>2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</row>
    <row r="5" spans="1:15" ht="24" x14ac:dyDescent="0.2">
      <c r="A5" s="31" t="s">
        <v>58</v>
      </c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</row>
    <row r="6" spans="1:15" ht="21" x14ac:dyDescent="0.2">
      <c r="A6" s="24" t="s">
        <v>31</v>
      </c>
      <c r="C6" s="24" t="s">
        <v>43</v>
      </c>
      <c r="D6" s="24"/>
      <c r="E6" s="24"/>
      <c r="F6" s="24"/>
      <c r="G6" s="24"/>
      <c r="I6" s="24" t="s">
        <v>44</v>
      </c>
      <c r="J6" s="24"/>
      <c r="K6" s="24"/>
      <c r="L6" s="24"/>
      <c r="M6" s="24"/>
    </row>
    <row r="7" spans="1:15" ht="21" x14ac:dyDescent="0.2">
      <c r="A7" s="24"/>
      <c r="C7" s="20" t="s">
        <v>56</v>
      </c>
      <c r="D7" s="3"/>
      <c r="E7" s="20" t="s">
        <v>55</v>
      </c>
      <c r="F7" s="3"/>
      <c r="G7" s="20" t="s">
        <v>57</v>
      </c>
      <c r="I7" s="20" t="s">
        <v>56</v>
      </c>
      <c r="J7" s="3"/>
      <c r="K7" s="20" t="s">
        <v>55</v>
      </c>
      <c r="L7" s="3"/>
      <c r="M7" s="20" t="s">
        <v>57</v>
      </c>
    </row>
    <row r="8" spans="1:15" ht="18.75" x14ac:dyDescent="0.2">
      <c r="A8" s="13" t="s">
        <v>70</v>
      </c>
      <c r="C8" s="7">
        <v>951160</v>
      </c>
      <c r="E8" s="7">
        <v>0</v>
      </c>
      <c r="G8" s="7">
        <v>951160</v>
      </c>
      <c r="I8" s="7">
        <v>26588571</v>
      </c>
      <c r="K8" s="7">
        <v>0</v>
      </c>
      <c r="M8" s="7">
        <v>26588571</v>
      </c>
    </row>
    <row r="9" spans="1:15" ht="18.75" x14ac:dyDescent="0.2">
      <c r="A9" s="18" t="s">
        <v>66</v>
      </c>
      <c r="C9" s="19">
        <v>204184</v>
      </c>
      <c r="E9" s="19">
        <v>0</v>
      </c>
      <c r="G9" s="19">
        <v>204184</v>
      </c>
      <c r="I9" s="19">
        <v>218098</v>
      </c>
      <c r="K9" s="19">
        <v>0</v>
      </c>
      <c r="M9" s="19">
        <v>218098</v>
      </c>
      <c r="O9" s="21"/>
    </row>
    <row r="10" spans="1:15" ht="18.75" x14ac:dyDescent="0.2">
      <c r="A10" s="18" t="s">
        <v>69</v>
      </c>
      <c r="C10" s="19">
        <v>0</v>
      </c>
      <c r="E10" s="19">
        <v>0</v>
      </c>
      <c r="G10" s="19">
        <v>0</v>
      </c>
      <c r="I10" s="19">
        <v>386608</v>
      </c>
      <c r="K10" s="19">
        <v>0</v>
      </c>
      <c r="M10" s="19">
        <v>386608</v>
      </c>
    </row>
    <row r="11" spans="1:15" ht="18.75" x14ac:dyDescent="0.2">
      <c r="A11" s="18" t="s">
        <v>67</v>
      </c>
      <c r="C11" s="19">
        <v>0</v>
      </c>
      <c r="E11" s="19">
        <v>0</v>
      </c>
      <c r="G11" s="19">
        <v>0</v>
      </c>
      <c r="I11" s="19">
        <v>539812</v>
      </c>
      <c r="K11" s="19">
        <v>0</v>
      </c>
      <c r="M11" s="19">
        <v>539812</v>
      </c>
    </row>
    <row r="12" spans="1:15" ht="18.75" x14ac:dyDescent="0.2">
      <c r="A12" s="15" t="s">
        <v>68</v>
      </c>
      <c r="C12" s="16">
        <v>0</v>
      </c>
      <c r="E12" s="16">
        <v>0</v>
      </c>
      <c r="G12" s="16">
        <v>0</v>
      </c>
      <c r="I12" s="16">
        <v>236194</v>
      </c>
      <c r="K12" s="16">
        <v>0</v>
      </c>
      <c r="M12" s="16">
        <v>236194</v>
      </c>
    </row>
    <row r="13" spans="1:15" ht="21" x14ac:dyDescent="0.2">
      <c r="A13" s="10" t="s">
        <v>20</v>
      </c>
      <c r="C13" s="11">
        <v>1155344</v>
      </c>
      <c r="E13" s="11">
        <v>0</v>
      </c>
      <c r="G13" s="11">
        <v>1155344</v>
      </c>
      <c r="I13" s="11">
        <v>27969283</v>
      </c>
      <c r="K13" s="11">
        <v>0</v>
      </c>
      <c r="M13" s="11">
        <v>27969283</v>
      </c>
    </row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Q13"/>
  <sheetViews>
    <sheetView rightToLeft="1" view="pageBreakPreview" zoomScale="130" zoomScaleNormal="100" zoomScaleSheetLayoutView="130" workbookViewId="0">
      <selection activeCell="M20" sqref="M20"/>
    </sheetView>
  </sheetViews>
  <sheetFormatPr defaultRowHeight="12.75" x14ac:dyDescent="0.2"/>
  <cols>
    <col min="1" max="1" width="30.140625" bestFit="1" customWidth="1"/>
    <col min="2" max="2" width="1.28515625" customWidth="1"/>
    <col min="3" max="3" width="8.28515625" bestFit="1" customWidth="1"/>
    <col min="4" max="4" width="1.28515625" customWidth="1"/>
    <col min="5" max="5" width="19" bestFit="1" customWidth="1"/>
    <col min="6" max="6" width="1.28515625" customWidth="1"/>
    <col min="7" max="7" width="17.7109375" bestFit="1" customWidth="1"/>
    <col min="8" max="8" width="1.28515625" customWidth="1"/>
    <col min="9" max="9" width="21.85546875" bestFit="1" customWidth="1"/>
    <col min="10" max="10" width="1.28515625" customWidth="1"/>
    <col min="11" max="11" width="10.85546875" bestFit="1" customWidth="1"/>
    <col min="12" max="12" width="1.28515625" customWidth="1"/>
    <col min="13" max="13" width="18.85546875" bestFit="1" customWidth="1"/>
    <col min="14" max="14" width="1.28515625" customWidth="1"/>
    <col min="15" max="15" width="18.7109375" bestFit="1" customWidth="1"/>
    <col min="16" max="16" width="1.28515625" customWidth="1"/>
    <col min="17" max="17" width="21.85546875" bestFit="1" customWidth="1"/>
  </cols>
  <sheetData>
    <row r="1" spans="1:17" ht="29.1" customHeight="1" x14ac:dyDescent="0.2">
      <c r="A1" s="30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</row>
    <row r="2" spans="1:17" ht="21.75" customHeight="1" x14ac:dyDescent="0.2">
      <c r="A2" s="30" t="s">
        <v>28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</row>
    <row r="3" spans="1:17" ht="21.75" customHeight="1" x14ac:dyDescent="0.2">
      <c r="A3" s="30" t="s">
        <v>2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</row>
    <row r="4" spans="1:17" ht="14.45" customHeight="1" x14ac:dyDescent="0.2"/>
    <row r="5" spans="1:17" ht="14.45" customHeight="1" x14ac:dyDescent="0.2">
      <c r="A5" s="31" t="s">
        <v>59</v>
      </c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</row>
    <row r="6" spans="1:17" ht="14.45" customHeight="1" x14ac:dyDescent="0.2">
      <c r="A6" s="24" t="s">
        <v>31</v>
      </c>
      <c r="C6" s="24" t="s">
        <v>43</v>
      </c>
      <c r="D6" s="24"/>
      <c r="E6" s="24"/>
      <c r="F6" s="24"/>
      <c r="G6" s="24"/>
      <c r="H6" s="24"/>
      <c r="I6" s="24"/>
      <c r="K6" s="24" t="s">
        <v>44</v>
      </c>
      <c r="L6" s="24"/>
      <c r="M6" s="24"/>
      <c r="N6" s="24"/>
      <c r="O6" s="24"/>
      <c r="P6" s="24"/>
      <c r="Q6" s="24"/>
    </row>
    <row r="7" spans="1:17" ht="29.1" customHeight="1" x14ac:dyDescent="0.2">
      <c r="A7" s="24"/>
      <c r="C7" s="20" t="s">
        <v>13</v>
      </c>
      <c r="D7" s="3"/>
      <c r="E7" s="20" t="s">
        <v>60</v>
      </c>
      <c r="F7" s="3"/>
      <c r="G7" s="20" t="s">
        <v>61</v>
      </c>
      <c r="H7" s="3"/>
      <c r="I7" s="20" t="s">
        <v>62</v>
      </c>
      <c r="K7" s="20" t="s">
        <v>13</v>
      </c>
      <c r="L7" s="3"/>
      <c r="M7" s="20" t="s">
        <v>60</v>
      </c>
      <c r="N7" s="3"/>
      <c r="O7" s="20" t="s">
        <v>61</v>
      </c>
      <c r="P7" s="3"/>
      <c r="Q7" s="20" t="s">
        <v>62</v>
      </c>
    </row>
    <row r="8" spans="1:17" ht="21.75" customHeight="1" x14ac:dyDescent="0.2">
      <c r="A8" s="13" t="s">
        <v>19</v>
      </c>
      <c r="C8" s="7">
        <v>873784</v>
      </c>
      <c r="E8" s="7">
        <v>17729799799478</v>
      </c>
      <c r="G8" s="7">
        <v>9016374293438</v>
      </c>
      <c r="I8" s="7">
        <v>8713425506040</v>
      </c>
      <c r="K8" s="7">
        <v>1034334</v>
      </c>
      <c r="M8" s="7">
        <v>20469394177818</v>
      </c>
      <c r="O8" s="7">
        <v>10686180538985</v>
      </c>
      <c r="Q8" s="7">
        <v>9783213638833</v>
      </c>
    </row>
    <row r="9" spans="1:17" ht="21.75" customHeight="1" x14ac:dyDescent="0.2">
      <c r="A9" s="15" t="s">
        <v>49</v>
      </c>
      <c r="C9" s="16">
        <v>0</v>
      </c>
      <c r="E9" s="16">
        <v>0</v>
      </c>
      <c r="G9" s="16">
        <v>0</v>
      </c>
      <c r="I9" s="16">
        <v>0</v>
      </c>
      <c r="K9" s="16">
        <v>10526488</v>
      </c>
      <c r="M9" s="16">
        <v>68002615794068</v>
      </c>
      <c r="O9" s="16">
        <v>68002615794340</v>
      </c>
      <c r="Q9" s="16">
        <v>-272</v>
      </c>
    </row>
    <row r="10" spans="1:17" ht="21.75" customHeight="1" thickBot="1" x14ac:dyDescent="0.25">
      <c r="A10" s="10" t="s">
        <v>20</v>
      </c>
      <c r="C10" s="11">
        <v>873784</v>
      </c>
      <c r="E10" s="11">
        <v>17729799799478</v>
      </c>
      <c r="G10" s="11">
        <v>9016374293438</v>
      </c>
      <c r="I10" s="11">
        <v>8713425506040</v>
      </c>
      <c r="K10" s="11">
        <v>11560822</v>
      </c>
      <c r="M10" s="11">
        <v>88472009971886</v>
      </c>
      <c r="O10" s="11">
        <v>78688796333325</v>
      </c>
      <c r="Q10" s="11">
        <v>9783213638561</v>
      </c>
    </row>
    <row r="11" spans="1:17" ht="13.5" thickTop="1" x14ac:dyDescent="0.2">
      <c r="Q11" s="21"/>
    </row>
    <row r="12" spans="1:17" x14ac:dyDescent="0.2">
      <c r="Q12" s="21"/>
    </row>
    <row r="13" spans="1:17" x14ac:dyDescent="0.2">
      <c r="Q13" s="21"/>
    </row>
  </sheetData>
  <mergeCells count="7">
    <mergeCell ref="A1:Q1"/>
    <mergeCell ref="A2:Q2"/>
    <mergeCell ref="A3:Q3"/>
    <mergeCell ref="A5:Q5"/>
    <mergeCell ref="A6:A7"/>
    <mergeCell ref="C6:I6"/>
    <mergeCell ref="K6:Q6"/>
  </mergeCells>
  <pageMargins left="0.39" right="0.39" top="0.39" bottom="0.39" header="0" footer="0"/>
  <pageSetup scale="78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Q9"/>
  <sheetViews>
    <sheetView rightToLeft="1" tabSelected="1" view="pageBreakPreview" zoomScale="115" zoomScaleNormal="100" zoomScaleSheetLayoutView="115" workbookViewId="0">
      <selection activeCell="I18" sqref="I18"/>
    </sheetView>
  </sheetViews>
  <sheetFormatPr defaultRowHeight="12.75" x14ac:dyDescent="0.2"/>
  <cols>
    <col min="1" max="1" width="17.28515625" bestFit="1" customWidth="1"/>
    <col min="2" max="2" width="1.28515625" customWidth="1"/>
    <col min="3" max="3" width="10.7109375" bestFit="1" customWidth="1"/>
    <col min="4" max="4" width="1.28515625" customWidth="1"/>
    <col min="5" max="5" width="20" bestFit="1" customWidth="1"/>
    <col min="6" max="6" width="1.28515625" customWidth="1"/>
    <col min="7" max="7" width="19.85546875" bestFit="1" customWidth="1"/>
    <col min="8" max="8" width="1.28515625" customWidth="1"/>
    <col min="9" max="9" width="26.28515625" bestFit="1" customWidth="1"/>
    <col min="10" max="10" width="1.28515625" customWidth="1"/>
    <col min="11" max="11" width="10.7109375" bestFit="1" customWidth="1"/>
    <col min="12" max="12" width="1.28515625" customWidth="1"/>
    <col min="13" max="13" width="20" bestFit="1" customWidth="1"/>
    <col min="14" max="14" width="1.28515625" customWidth="1"/>
    <col min="15" max="15" width="20.140625" bestFit="1" customWidth="1"/>
    <col min="16" max="16" width="1.28515625" customWidth="1"/>
    <col min="17" max="17" width="26.28515625" bestFit="1" customWidth="1"/>
  </cols>
  <sheetData>
    <row r="1" spans="1:17" ht="29.1" customHeight="1" x14ac:dyDescent="0.2">
      <c r="A1" s="30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</row>
    <row r="2" spans="1:17" ht="21.75" customHeight="1" x14ac:dyDescent="0.2">
      <c r="A2" s="30" t="s">
        <v>28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</row>
    <row r="3" spans="1:17" ht="21.75" customHeight="1" x14ac:dyDescent="0.2">
      <c r="A3" s="30" t="s">
        <v>2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</row>
    <row r="4" spans="1:17" ht="14.45" customHeight="1" x14ac:dyDescent="0.2"/>
    <row r="5" spans="1:17" ht="14.45" customHeight="1" x14ac:dyDescent="0.2">
      <c r="A5" s="31" t="s">
        <v>63</v>
      </c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</row>
    <row r="6" spans="1:17" ht="14.45" customHeight="1" x14ac:dyDescent="0.2">
      <c r="A6" s="24" t="s">
        <v>31</v>
      </c>
      <c r="C6" s="24" t="s">
        <v>43</v>
      </c>
      <c r="D6" s="24"/>
      <c r="E6" s="24"/>
      <c r="F6" s="24"/>
      <c r="G6" s="24"/>
      <c r="H6" s="24"/>
      <c r="I6" s="24"/>
      <c r="K6" s="24" t="s">
        <v>44</v>
      </c>
      <c r="L6" s="24"/>
      <c r="M6" s="24"/>
      <c r="N6" s="24"/>
      <c r="O6" s="24"/>
      <c r="P6" s="24"/>
      <c r="Q6" s="24"/>
    </row>
    <row r="7" spans="1:17" ht="29.1" customHeight="1" x14ac:dyDescent="0.2">
      <c r="A7" s="24"/>
      <c r="C7" s="20" t="s">
        <v>13</v>
      </c>
      <c r="D7" s="3"/>
      <c r="E7" s="20" t="s">
        <v>15</v>
      </c>
      <c r="F7" s="3"/>
      <c r="G7" s="20" t="s">
        <v>61</v>
      </c>
      <c r="H7" s="3"/>
      <c r="I7" s="20" t="s">
        <v>64</v>
      </c>
      <c r="K7" s="20" t="s">
        <v>13</v>
      </c>
      <c r="L7" s="3"/>
      <c r="M7" s="20" t="s">
        <v>15</v>
      </c>
      <c r="N7" s="3"/>
      <c r="O7" s="20" t="s">
        <v>61</v>
      </c>
      <c r="P7" s="3"/>
      <c r="Q7" s="20" t="s">
        <v>64</v>
      </c>
    </row>
    <row r="8" spans="1:17" ht="21.75" customHeight="1" x14ac:dyDescent="0.2">
      <c r="A8" s="5" t="s">
        <v>19</v>
      </c>
      <c r="C8" s="8">
        <v>13312663</v>
      </c>
      <c r="E8" s="8">
        <v>270926537219520</v>
      </c>
      <c r="G8" s="8">
        <v>243179385281266</v>
      </c>
      <c r="I8" s="8">
        <v>27747151938254</v>
      </c>
      <c r="K8" s="8">
        <v>13312663</v>
      </c>
      <c r="M8" s="8">
        <v>270926537219520</v>
      </c>
      <c r="O8" s="8">
        <v>140031913411504</v>
      </c>
      <c r="Q8" s="8">
        <v>130894623808016</v>
      </c>
    </row>
    <row r="9" spans="1:17" ht="21.75" customHeight="1" thickBot="1" x14ac:dyDescent="0.25">
      <c r="A9" s="10" t="s">
        <v>20</v>
      </c>
      <c r="C9" s="11">
        <v>13312663</v>
      </c>
      <c r="E9" s="11">
        <v>270926537219520</v>
      </c>
      <c r="G9" s="11">
        <v>243179385281266</v>
      </c>
      <c r="I9" s="11">
        <v>27747151938254</v>
      </c>
      <c r="K9" s="11">
        <v>13312663</v>
      </c>
      <c r="M9" s="11">
        <v>270926537219520</v>
      </c>
      <c r="O9" s="11">
        <v>140031913411504</v>
      </c>
      <c r="Q9" s="11">
        <v>130894623808016</v>
      </c>
    </row>
  </sheetData>
  <mergeCells count="7">
    <mergeCell ref="A1:Q1"/>
    <mergeCell ref="A2:Q2"/>
    <mergeCell ref="A3:Q3"/>
    <mergeCell ref="A5:Q5"/>
    <mergeCell ref="A6:A7"/>
    <mergeCell ref="C6:I6"/>
    <mergeCell ref="K6:Q6"/>
  </mergeCells>
  <pageMargins left="0.39" right="0.39" top="0.39" bottom="0.39" header="0" footer="0"/>
  <pageSetup scale="7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9</vt:i4>
      </vt:variant>
    </vt:vector>
  </HeadingPairs>
  <TitlesOfParts>
    <vt:vector size="18" baseType="lpstr">
      <vt:lpstr>سهام</vt:lpstr>
      <vt:lpstr>سپرده</vt:lpstr>
      <vt:lpstr>درآمد</vt:lpstr>
      <vt:lpstr>درآمد سرمایه گذاری در سهام</vt:lpstr>
      <vt:lpstr>درآمد سپرده بانکی</vt:lpstr>
      <vt:lpstr>سایر درآمدها</vt:lpstr>
      <vt:lpstr>سود سپرده بانکی</vt:lpstr>
      <vt:lpstr>درآمد ناشی از فروش</vt:lpstr>
      <vt:lpstr>درآمد ناشی از تغییر قیمت اوراق</vt:lpstr>
      <vt:lpstr>درآمد!Print_Area</vt:lpstr>
      <vt:lpstr>'درآمد سپرده بانکی'!Print_Area</vt:lpstr>
      <vt:lpstr>'درآمد سرمایه گذاری در سهام'!Print_Area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'سود سپرده بانکی'!Print_Area</vt:lpstr>
      <vt:lpstr>سهام!Print_Area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Mahsa Behnia</dc:creator>
  <dc:description/>
  <cp:lastModifiedBy>Ehsan aghamohammadi</cp:lastModifiedBy>
  <dcterms:created xsi:type="dcterms:W3CDTF">2026-01-25T07:38:47Z</dcterms:created>
  <dcterms:modified xsi:type="dcterms:W3CDTF">2026-01-26T06:16:07Z</dcterms:modified>
</cp:coreProperties>
</file>