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3\"/>
    </mc:Choice>
  </mc:AlternateContent>
  <xr:revisionPtr revIDLastSave="0" documentId="13_ncr:1_{CC8D8298-A28A-43DC-9D7F-C9535CF0FEBB}" xr6:coauthVersionLast="47" xr6:coauthVersionMax="47" xr10:uidLastSave="{00000000-0000-0000-0000-000000000000}"/>
  <bookViews>
    <workbookView xWindow="2205" yWindow="465" windowWidth="14400" windowHeight="14865" tabRatio="939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درآمد!$A$1:$K$11</definedName>
    <definedName name="_xlnm.Print_Area" localSheetId="4">'درآمد سپرده بانکی'!$A$1:$F$13</definedName>
    <definedName name="_xlnm.Print_Area" localSheetId="3">'درآمد سرمایه گذاری در سهام'!$A$1:$X$11</definedName>
    <definedName name="_xlnm.Print_Area" localSheetId="8">'درآمد ناشی از تغییر قیمت اوراق'!$A$1:$Q$8</definedName>
    <definedName name="_xlnm.Print_Area" localSheetId="7">'درآمد ناشی از فروش'!$A$1:$Q$10</definedName>
    <definedName name="_xlnm.Print_Area" localSheetId="5">'سایر درآمدها'!$A$1:$G$9</definedName>
    <definedName name="_xlnm.Print_Area" localSheetId="1">سپرده!$A$1:$M$16</definedName>
    <definedName name="_xlnm.Print_Area" localSheetId="6">'سود سپرده بانکی'!$A$1:$N$14</definedName>
    <definedName name="_xlnm.Print_Area" localSheetId="0">سهام!$A$1:$AC$11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9" l="1"/>
  <c r="Q9" i="19" s="1"/>
  <c r="Q10" i="19" s="1"/>
  <c r="Q8" i="19"/>
</calcChain>
</file>

<file path=xl/sharedStrings.xml><?xml version="1.0" encoding="utf-8"?>
<sst xmlns="http://schemas.openxmlformats.org/spreadsheetml/2006/main" count="174" uniqueCount="74">
  <si>
    <t>صندوق قابل معامله كيميا زرين كاردان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</si>
  <si>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</si>
  <si>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</si>
  <si>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</si>
  <si>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</si>
  <si>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</si>
  <si>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</si>
  <si>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</si>
  <si>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</si>
  <si>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</si>
  <si>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</si>
  <si>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</si>
  <si>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</si>
  <si>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</si>
  <si>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</si>
  <si>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</si>
  <si>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</si>
  <si>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</si>
  <si>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</si>
  <si>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</si>
  <si>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</si>
  <si>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</si>
  <si>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</si>
  <si>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</si>
  <si>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</si>
  <si>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</si>
  <si>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</si>
  <si>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 279928865</t>
  </si>
  <si>
    <t>0.00%</t>
  </si>
  <si>
    <t>حساب جاری بانک سامان سی تیر 849-40-1627461-1</t>
  </si>
  <si>
    <t>سپرده کوتاه مدت بانک سامان ملاصدرا 829-810-1627461-1</t>
  </si>
  <si>
    <t>سپرده کوتاه مدت موسسه اعتباری ملل شیراز جنوبی 0515-10-277-000000223</t>
  </si>
  <si>
    <t>سپرده کوتاه مدت بانک پاسارگاد ارمغان 279-8100-15168673-1</t>
  </si>
  <si>
    <t>سپرده کوتاه مدت بانک اقتصاد نوین شهران 184-812-6667725-1</t>
  </si>
  <si>
    <t>سپرده کوتاه مدت بانک خاورمیانه مهستان 1005-10-810-707075025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</si>
  <si>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</si>
  <si>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</si>
  <si>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</si>
  <si>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</si>
  <si>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</si>
  <si>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</si>
  <si>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</si>
  <si>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</si>
  <si>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</si>
  <si>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</si>
  <si>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</si>
  <si>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</si>
  <si>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</si>
  <si>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</si>
  <si>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</si>
  <si>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</si>
  <si>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</si>
  <si>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</si>
  <si>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</si>
  <si>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</si>
  <si>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</si>
  <si>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سکه طلا CD1GOC0001</t>
  </si>
  <si>
    <t>تمام سکه طرح جدید0312 رفاه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</si>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</sst>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top"/>
    </xf>
    <xf numFmtId="4" fontId="4" fillId="0" borderId="6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"/>
  <sheetViews>
    <sheetView rightToLeft="1" tabSelected="1" view="pageBreakPreview" zoomScaleNormal="100" zoomScaleSheetLayoutView="100" workbookViewId="0">
      <selection activeCell="T10" sqref="T10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0.42578125" bestFit="1" customWidth="1"/>
    <col min="7" max="7" width="1.28515625" customWidth="1"/>
    <col min="8" max="8" width="20.140625" bestFit="1" customWidth="1"/>
    <col min="9" max="9" width="1.28515625" customWidth="1"/>
    <col min="10" max="10" width="20.140625" bestFit="1" customWidth="1"/>
    <col min="11" max="11" width="1.28515625" customWidth="1"/>
    <col min="12" max="12" width="8.7109375" bestFit="1" customWidth="1"/>
    <col min="13" max="13" width="1.28515625" customWidth="1"/>
    <col min="14" max="14" width="19" bestFit="1" customWidth="1"/>
    <col min="15" max="15" width="1.28515625" customWidth="1"/>
    <col min="16" max="16" width="4.140625" bestFit="1" customWidth="1"/>
    <col min="17" max="17" width="1.28515625" customWidth="1"/>
    <col min="18" max="18" width="9" bestFit="1" customWidth="1"/>
    <col min="19" max="19" width="1.28515625" customWidth="1"/>
    <col min="20" max="20" width="10.42578125" bestFit="1" customWidth="1"/>
    <col min="21" max="21" width="1.28515625" customWidth="1"/>
    <col min="22" max="22" width="14.7109375" bestFit="1" customWidth="1"/>
    <col min="23" max="23" width="1.28515625" customWidth="1"/>
    <col min="24" max="24" width="20.140625" bestFit="1" customWidth="1"/>
    <col min="25" max="25" width="1.28515625" customWidth="1"/>
    <col min="26" max="26" width="20.140625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21.9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21.9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ht="14.65" customHeight="1" x14ac:dyDescent="0.2">
      <c r="A4" s="1" t="s">
        <v>3</v>
      </c>
      <c r="B4" s="25" t="s">
        <v>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4.65" customHeight="1" x14ac:dyDescent="0.2">
      <c r="A5" s="25" t="s">
        <v>5</v>
      </c>
      <c r="B5" s="25"/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4.65" customHeight="1" x14ac:dyDescent="0.2">
      <c r="F6" s="22" t="s">
        <v>7</v>
      </c>
      <c r="G6" s="22"/>
      <c r="H6" s="22"/>
      <c r="I6" s="22"/>
      <c r="J6" s="22"/>
      <c r="L6" s="22" t="s">
        <v>8</v>
      </c>
      <c r="M6" s="22"/>
      <c r="N6" s="22"/>
      <c r="O6" s="22"/>
      <c r="P6" s="22"/>
      <c r="Q6" s="22"/>
      <c r="R6" s="22"/>
      <c r="T6" s="22" t="s">
        <v>9</v>
      </c>
      <c r="U6" s="22"/>
      <c r="V6" s="22"/>
      <c r="W6" s="22"/>
      <c r="X6" s="22"/>
      <c r="Y6" s="22"/>
      <c r="Z6" s="22"/>
      <c r="AA6" s="22"/>
      <c r="AB6" s="22"/>
    </row>
    <row r="7" spans="1:28" ht="14.65" customHeight="1" x14ac:dyDescent="0.2">
      <c r="F7" s="3"/>
      <c r="G7" s="3"/>
      <c r="H7" s="3"/>
      <c r="I7" s="3"/>
      <c r="J7" s="3"/>
      <c r="L7" s="23" t="s">
        <v>10</v>
      </c>
      <c r="M7" s="23"/>
      <c r="N7" s="23"/>
      <c r="O7" s="3"/>
      <c r="P7" s="23" t="s">
        <v>11</v>
      </c>
      <c r="Q7" s="23"/>
      <c r="R7" s="23"/>
      <c r="T7" s="3"/>
      <c r="U7" s="3"/>
      <c r="V7" s="3"/>
      <c r="W7" s="3"/>
      <c r="X7" s="3"/>
      <c r="Y7" s="3"/>
      <c r="Z7" s="3"/>
      <c r="AA7" s="3"/>
      <c r="AB7" s="3"/>
    </row>
    <row r="8" spans="1:28" ht="14.65" customHeight="1" x14ac:dyDescent="0.2">
      <c r="A8" s="22" t="s">
        <v>12</v>
      </c>
      <c r="B8" s="22"/>
      <c r="C8" s="22"/>
      <c r="E8" s="22" t="s">
        <v>13</v>
      </c>
      <c r="F8" s="2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95" customHeight="1" x14ac:dyDescent="0.2">
      <c r="A9" s="26" t="s">
        <v>19</v>
      </c>
      <c r="B9" s="26"/>
      <c r="C9" s="26"/>
      <c r="E9" s="27">
        <v>6812849</v>
      </c>
      <c r="F9" s="27"/>
      <c r="H9" s="6">
        <v>32218473761721</v>
      </c>
      <c r="J9" s="6">
        <v>47472860014547.797</v>
      </c>
      <c r="L9" s="6">
        <v>756220</v>
      </c>
      <c r="N9" s="6">
        <v>5999998749327</v>
      </c>
      <c r="P9" s="6">
        <v>0</v>
      </c>
      <c r="R9" s="6">
        <v>0</v>
      </c>
      <c r="T9" s="6">
        <v>7569069</v>
      </c>
      <c r="V9" s="6">
        <v>8780050</v>
      </c>
      <c r="X9" s="6">
        <v>38218472511048</v>
      </c>
      <c r="Z9" s="6">
        <v>66297307943193</v>
      </c>
      <c r="AB9" s="12">
        <v>99.98</v>
      </c>
    </row>
    <row r="10" spans="1:28" x14ac:dyDescent="0.2">
      <c r="X10" s="20"/>
    </row>
  </sheetData>
  <mergeCells count="15">
    <mergeCell ref="A8:C8"/>
    <mergeCell ref="E8:F8"/>
    <mergeCell ref="A9:C9"/>
    <mergeCell ref="E9:F9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rightToLeft="1"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5.140625" customWidth="1"/>
    <col min="2" max="2" width="58.28515625" customWidth="1"/>
    <col min="3" max="3" width="1.28515625" customWidth="1"/>
    <col min="4" max="4" width="13" bestFit="1" customWidth="1"/>
    <col min="5" max="5" width="1.28515625" customWidth="1"/>
    <col min="6" max="6" width="19" bestFit="1" customWidth="1"/>
    <col min="7" max="7" width="1.28515625" customWidth="1"/>
    <col min="8" max="8" width="19" bestFit="1" customWidth="1"/>
    <col min="9" max="9" width="1.28515625" customWidth="1"/>
    <col min="10" max="10" width="13" bestFit="1" customWidth="1"/>
    <col min="11" max="11" width="1.28515625" customWidth="1"/>
    <col min="12" max="12" width="16.5703125" bestFit="1" customWidth="1"/>
    <col min="13" max="13" width="0.28515625" customWidth="1"/>
  </cols>
  <sheetData>
    <row r="1" spans="1:12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1.9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1.9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65" customHeight="1" x14ac:dyDescent="0.2"/>
    <row r="5" spans="1:12" ht="14.65" customHeight="1" x14ac:dyDescent="0.2">
      <c r="A5" s="1" t="s">
        <v>21</v>
      </c>
      <c r="B5" s="25" t="s">
        <v>22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4.65" customHeight="1" x14ac:dyDescent="0.2">
      <c r="D6" s="2" t="s">
        <v>7</v>
      </c>
      <c r="F6" s="22" t="s">
        <v>8</v>
      </c>
      <c r="G6" s="22"/>
      <c r="H6" s="22"/>
      <c r="J6" s="2" t="s">
        <v>9</v>
      </c>
    </row>
    <row r="7" spans="1:12" ht="14.65" customHeight="1" x14ac:dyDescent="0.2">
      <c r="D7" s="3"/>
      <c r="F7" s="3"/>
      <c r="G7" s="3"/>
      <c r="H7" s="3"/>
      <c r="J7" s="3"/>
    </row>
    <row r="8" spans="1:12" ht="14.65" customHeight="1" x14ac:dyDescent="0.2">
      <c r="A8" s="22" t="s">
        <v>23</v>
      </c>
      <c r="B8" s="22"/>
      <c r="D8" s="2" t="s">
        <v>24</v>
      </c>
      <c r="F8" s="2" t="s">
        <v>25</v>
      </c>
      <c r="H8" s="2" t="s">
        <v>26</v>
      </c>
      <c r="J8" s="2" t="s">
        <v>24</v>
      </c>
      <c r="L8" s="2" t="s">
        <v>18</v>
      </c>
    </row>
    <row r="9" spans="1:12" ht="21.95" customHeight="1" x14ac:dyDescent="0.2">
      <c r="A9" s="26" t="s">
        <v>27</v>
      </c>
      <c r="B9" s="26"/>
      <c r="D9" s="6">
        <v>343941606</v>
      </c>
      <c r="F9" s="6">
        <v>6000086404425</v>
      </c>
      <c r="H9" s="6">
        <v>6000022526071</v>
      </c>
      <c r="J9" s="6">
        <v>407819960</v>
      </c>
      <c r="L9" s="12" t="s">
        <v>28</v>
      </c>
    </row>
    <row r="10" spans="1:12" ht="21.95" customHeight="1" x14ac:dyDescent="0.2">
      <c r="A10" s="28" t="s">
        <v>29</v>
      </c>
      <c r="B10" s="28"/>
      <c r="D10" s="14">
        <v>47527044</v>
      </c>
      <c r="F10" s="14">
        <v>0</v>
      </c>
      <c r="H10" s="14">
        <v>504000</v>
      </c>
      <c r="J10" s="14">
        <v>47023044</v>
      </c>
      <c r="L10" s="15" t="s">
        <v>28</v>
      </c>
    </row>
    <row r="11" spans="1:12" ht="21.95" customHeight="1" x14ac:dyDescent="0.2">
      <c r="A11" s="28" t="s">
        <v>30</v>
      </c>
      <c r="B11" s="28"/>
      <c r="D11" s="14">
        <v>179421</v>
      </c>
      <c r="F11" s="14">
        <v>0</v>
      </c>
      <c r="H11" s="14">
        <v>0</v>
      </c>
      <c r="J11" s="14">
        <v>179421</v>
      </c>
      <c r="L11" s="15" t="s">
        <v>28</v>
      </c>
    </row>
    <row r="12" spans="1:12" ht="21.95" customHeight="1" x14ac:dyDescent="0.2">
      <c r="A12" s="28" t="s">
        <v>31</v>
      </c>
      <c r="B12" s="28"/>
      <c r="D12" s="14">
        <v>23198434</v>
      </c>
      <c r="F12" s="14">
        <v>95075</v>
      </c>
      <c r="H12" s="14">
        <v>504000</v>
      </c>
      <c r="J12" s="14">
        <v>22789509</v>
      </c>
      <c r="L12" s="15" t="s">
        <v>28</v>
      </c>
    </row>
    <row r="13" spans="1:12" ht="21.95" customHeight="1" x14ac:dyDescent="0.2">
      <c r="A13" s="28" t="s">
        <v>32</v>
      </c>
      <c r="B13" s="28"/>
      <c r="D13" s="14">
        <v>2975673</v>
      </c>
      <c r="F13" s="14">
        <v>10157</v>
      </c>
      <c r="H13" s="14">
        <v>504000</v>
      </c>
      <c r="J13" s="14">
        <v>2481830</v>
      </c>
      <c r="L13" s="15" t="s">
        <v>28</v>
      </c>
    </row>
    <row r="14" spans="1:12" ht="21.95" customHeight="1" x14ac:dyDescent="0.2">
      <c r="A14" s="28" t="s">
        <v>33</v>
      </c>
      <c r="B14" s="28"/>
      <c r="D14" s="14">
        <v>31321416</v>
      </c>
      <c r="F14" s="14">
        <v>126647</v>
      </c>
      <c r="H14" s="14">
        <v>504000</v>
      </c>
      <c r="J14" s="14">
        <v>30944063</v>
      </c>
      <c r="L14" s="15" t="s">
        <v>28</v>
      </c>
    </row>
    <row r="15" spans="1:12" ht="21.95" customHeight="1" x14ac:dyDescent="0.2">
      <c r="A15" s="29" t="s">
        <v>34</v>
      </c>
      <c r="B15" s="29"/>
      <c r="D15" s="17">
        <v>19480450</v>
      </c>
      <c r="F15" s="17">
        <v>77772</v>
      </c>
      <c r="H15" s="17">
        <v>504000</v>
      </c>
      <c r="J15" s="17">
        <v>19054222</v>
      </c>
      <c r="L15" s="18" t="s">
        <v>28</v>
      </c>
    </row>
    <row r="16" spans="1:12" ht="21.95" customHeight="1" x14ac:dyDescent="0.2">
      <c r="A16" s="30" t="s">
        <v>20</v>
      </c>
      <c r="B16" s="30"/>
      <c r="D16" s="9">
        <v>468624044</v>
      </c>
      <c r="F16" s="9">
        <v>6000086714076</v>
      </c>
      <c r="H16" s="9">
        <v>6000025046071</v>
      </c>
      <c r="J16" s="9">
        <v>530292049</v>
      </c>
      <c r="L16" s="10">
        <v>0</v>
      </c>
    </row>
  </sheetData>
  <mergeCells count="14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view="pageBreakPreview" zoomScale="130" zoomScaleNormal="100" zoomScaleSheetLayoutView="130" workbookViewId="0">
      <selection activeCell="B16" sqref="B16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.95" customHeight="1" x14ac:dyDescent="0.2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1.9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4.65" customHeight="1" x14ac:dyDescent="0.2"/>
    <row r="5" spans="1:10" ht="29.1" customHeight="1" x14ac:dyDescent="0.2">
      <c r="A5" s="1" t="s">
        <v>36</v>
      </c>
      <c r="B5" s="25" t="s">
        <v>37</v>
      </c>
      <c r="C5" s="25"/>
      <c r="D5" s="25"/>
      <c r="E5" s="25"/>
      <c r="F5" s="25"/>
      <c r="G5" s="25"/>
      <c r="H5" s="25"/>
      <c r="I5" s="25"/>
      <c r="J5" s="25"/>
    </row>
    <row r="6" spans="1:10" ht="14.65" customHeight="1" x14ac:dyDescent="0.2"/>
    <row r="7" spans="1:10" ht="14.65" customHeight="1" x14ac:dyDescent="0.2">
      <c r="A7" s="22" t="s">
        <v>38</v>
      </c>
      <c r="B7" s="22"/>
      <c r="D7" s="2" t="s">
        <v>39</v>
      </c>
      <c r="F7" s="2" t="s">
        <v>24</v>
      </c>
      <c r="H7" s="2" t="s">
        <v>40</v>
      </c>
      <c r="J7" s="2" t="s">
        <v>41</v>
      </c>
    </row>
    <row r="8" spans="1:10" ht="21.95" customHeight="1" x14ac:dyDescent="0.2">
      <c r="A8" s="26" t="s">
        <v>42</v>
      </c>
      <c r="B8" s="26"/>
      <c r="D8" s="11" t="s">
        <v>43</v>
      </c>
      <c r="F8" s="6">
        <v>12824449179319</v>
      </c>
      <c r="H8" s="12">
        <v>99.97</v>
      </c>
      <c r="J8" s="12">
        <v>19.34</v>
      </c>
    </row>
    <row r="9" spans="1:10" ht="21.95" customHeight="1" x14ac:dyDescent="0.2">
      <c r="A9" s="28" t="s">
        <v>46</v>
      </c>
      <c r="B9" s="28"/>
      <c r="D9" s="13" t="s">
        <v>44</v>
      </c>
      <c r="F9" s="14">
        <v>1714076</v>
      </c>
      <c r="H9" s="15">
        <v>0</v>
      </c>
      <c r="J9" s="15">
        <v>0</v>
      </c>
    </row>
    <row r="10" spans="1:10" ht="21.95" customHeight="1" x14ac:dyDescent="0.2">
      <c r="A10" s="29" t="s">
        <v>47</v>
      </c>
      <c r="B10" s="29"/>
      <c r="D10" s="13" t="s">
        <v>45</v>
      </c>
      <c r="F10" s="17">
        <v>12976082601</v>
      </c>
      <c r="H10" s="18">
        <v>0.1</v>
      </c>
      <c r="J10" s="18">
        <v>0.02</v>
      </c>
    </row>
    <row r="11" spans="1:10" ht="21.95" customHeight="1" x14ac:dyDescent="0.2">
      <c r="A11" s="30" t="s">
        <v>20</v>
      </c>
      <c r="B11" s="30"/>
      <c r="D11" s="9"/>
      <c r="F11" s="9">
        <v>12837426975996</v>
      </c>
      <c r="H11" s="10">
        <v>100.07</v>
      </c>
      <c r="J11" s="10">
        <v>19.36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1"/>
  <sheetViews>
    <sheetView rightToLeft="1" view="pageBreakPreview" topLeftCell="B1" zoomScale="85" zoomScaleNormal="100" zoomScaleSheetLayoutView="85" workbookViewId="0">
      <selection activeCell="A9" sqref="A9:B9"/>
    </sheetView>
  </sheetViews>
  <sheetFormatPr defaultRowHeight="12.75" x14ac:dyDescent="0.2"/>
  <cols>
    <col min="1" max="1" width="5.42578125" bestFit="1" customWidth="1"/>
    <col min="2" max="2" width="27.140625" customWidth="1"/>
    <col min="3" max="3" width="1.28515625" customWidth="1"/>
    <col min="4" max="4" width="12.28515625" bestFit="1" customWidth="1"/>
    <col min="5" max="5" width="1.28515625" customWidth="1"/>
    <col min="6" max="6" width="20.140625" bestFit="1" customWidth="1"/>
    <col min="7" max="7" width="1.28515625" customWidth="1"/>
    <col min="8" max="8" width="9.7109375" bestFit="1" customWidth="1"/>
    <col min="9" max="9" width="1.28515625" customWidth="1"/>
    <col min="10" max="10" width="20.140625" bestFit="1" customWidth="1"/>
    <col min="11" max="11" width="1.28515625" customWidth="1"/>
    <col min="12" max="12" width="15.28515625" bestFit="1" customWidth="1"/>
    <col min="13" max="13" width="1.28515625" customWidth="1"/>
    <col min="14" max="14" width="12.28515625" bestFit="1" customWidth="1"/>
    <col min="15" max="16" width="1.28515625" customWidth="1"/>
    <col min="17" max="17" width="20.140625" bestFit="1" customWidth="1"/>
    <col min="18" max="18" width="1.28515625" customWidth="1"/>
    <col min="19" max="19" width="17.140625" bestFit="1" customWidth="1"/>
    <col min="20" max="20" width="1.28515625" customWidth="1"/>
    <col min="21" max="21" width="20.140625" bestFit="1" customWidth="1"/>
    <col min="22" max="22" width="1.28515625" customWidth="1"/>
    <col min="23" max="23" width="15.28515625" bestFit="1" customWidth="1"/>
    <col min="24" max="24" width="0.28515625" customWidth="1"/>
  </cols>
  <sheetData>
    <row r="1" spans="1:23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21.95" customHeight="1" x14ac:dyDescent="0.2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21.9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ht="14.65" customHeight="1" x14ac:dyDescent="0.2"/>
    <row r="5" spans="1:23" ht="14.65" customHeight="1" x14ac:dyDescent="0.2">
      <c r="A5" s="1" t="s">
        <v>48</v>
      </c>
      <c r="B5" s="25" t="s">
        <v>49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65" customHeight="1" x14ac:dyDescent="0.2">
      <c r="D6" s="22" t="s">
        <v>50</v>
      </c>
      <c r="E6" s="22"/>
      <c r="F6" s="22"/>
      <c r="G6" s="22"/>
      <c r="H6" s="22"/>
      <c r="I6" s="22"/>
      <c r="J6" s="22"/>
      <c r="K6" s="22"/>
      <c r="L6" s="22"/>
      <c r="N6" s="22" t="s">
        <v>51</v>
      </c>
      <c r="O6" s="22"/>
      <c r="P6" s="22"/>
      <c r="Q6" s="22"/>
      <c r="R6" s="22"/>
      <c r="S6" s="22"/>
      <c r="T6" s="22"/>
      <c r="U6" s="22"/>
      <c r="V6" s="22"/>
      <c r="W6" s="22"/>
    </row>
    <row r="7" spans="1:23" ht="14.65" customHeight="1" x14ac:dyDescent="0.2">
      <c r="A7" s="22" t="s">
        <v>52</v>
      </c>
      <c r="B7" s="22"/>
      <c r="D7" s="2" t="s">
        <v>53</v>
      </c>
      <c r="F7" s="2" t="s">
        <v>54</v>
      </c>
      <c r="H7" s="2" t="s">
        <v>55</v>
      </c>
      <c r="J7" s="4" t="s">
        <v>24</v>
      </c>
      <c r="K7" s="3"/>
      <c r="L7" s="4" t="s">
        <v>40</v>
      </c>
      <c r="N7" s="2" t="s">
        <v>53</v>
      </c>
      <c r="P7" s="22" t="s">
        <v>54</v>
      </c>
      <c r="Q7" s="22"/>
      <c r="S7" s="2" t="s">
        <v>55</v>
      </c>
      <c r="U7" s="4" t="s">
        <v>24</v>
      </c>
      <c r="V7" s="3"/>
      <c r="W7" s="4" t="s">
        <v>40</v>
      </c>
    </row>
    <row r="8" spans="1:23" ht="21.95" customHeight="1" x14ac:dyDescent="0.2">
      <c r="A8" s="26" t="s">
        <v>56</v>
      </c>
      <c r="B8" s="26"/>
      <c r="D8" s="6">
        <v>0</v>
      </c>
      <c r="F8" s="6">
        <v>0</v>
      </c>
      <c r="H8" s="6">
        <v>0</v>
      </c>
      <c r="J8" s="6">
        <v>0</v>
      </c>
      <c r="L8" s="12">
        <v>0</v>
      </c>
      <c r="N8" s="6">
        <v>0</v>
      </c>
      <c r="P8" s="27">
        <v>0</v>
      </c>
      <c r="Q8" s="27"/>
      <c r="S8" s="6">
        <v>67800377060</v>
      </c>
      <c r="U8" s="6">
        <v>67800377060</v>
      </c>
      <c r="W8" s="12">
        <v>0.26</v>
      </c>
    </row>
    <row r="9" spans="1:23" ht="21.95" customHeight="1" x14ac:dyDescent="0.2">
      <c r="A9" s="28" t="s">
        <v>57</v>
      </c>
      <c r="B9" s="28"/>
      <c r="D9" s="14">
        <v>0</v>
      </c>
      <c r="F9" s="14">
        <v>0</v>
      </c>
      <c r="H9" s="14">
        <v>0</v>
      </c>
      <c r="J9" s="14">
        <v>0</v>
      </c>
      <c r="L9" s="15">
        <v>0</v>
      </c>
      <c r="N9" s="14">
        <v>0</v>
      </c>
      <c r="P9" s="31">
        <v>0</v>
      </c>
      <c r="Q9" s="31"/>
      <c r="S9" s="14">
        <v>87041432827</v>
      </c>
      <c r="U9" s="14">
        <v>87041432827</v>
      </c>
      <c r="W9" s="15">
        <v>0.33</v>
      </c>
    </row>
    <row r="10" spans="1:23" ht="21.95" customHeight="1" x14ac:dyDescent="0.2">
      <c r="A10" s="29" t="s">
        <v>58</v>
      </c>
      <c r="B10" s="29"/>
      <c r="D10" s="17">
        <v>0</v>
      </c>
      <c r="F10" s="17">
        <v>12824449179319</v>
      </c>
      <c r="H10" s="17">
        <v>0</v>
      </c>
      <c r="J10" s="17">
        <v>12824449179319</v>
      </c>
      <c r="L10" s="18">
        <v>99.97</v>
      </c>
      <c r="N10" s="17">
        <v>0</v>
      </c>
      <c r="P10" s="31">
        <v>25946339159226</v>
      </c>
      <c r="Q10" s="32"/>
      <c r="S10" s="17">
        <v>0</v>
      </c>
      <c r="U10" s="17">
        <v>25946339159226</v>
      </c>
      <c r="W10" s="18">
        <v>99.35</v>
      </c>
    </row>
    <row r="11" spans="1:23" ht="21.95" customHeight="1" x14ac:dyDescent="0.2">
      <c r="A11" s="30" t="s">
        <v>20</v>
      </c>
      <c r="B11" s="30"/>
      <c r="D11" s="9">
        <v>0</v>
      </c>
      <c r="F11" s="9">
        <v>12824449179319</v>
      </c>
      <c r="H11" s="9">
        <v>0</v>
      </c>
      <c r="J11" s="9">
        <v>12824449179319</v>
      </c>
      <c r="L11" s="10">
        <v>99.97</v>
      </c>
      <c r="N11" s="9">
        <v>0</v>
      </c>
      <c r="Q11" s="9">
        <v>25946339159226</v>
      </c>
      <c r="S11" s="9">
        <v>154841809887</v>
      </c>
      <c r="U11" s="9">
        <v>26101180969113</v>
      </c>
      <c r="W11" s="10">
        <v>99.94</v>
      </c>
    </row>
  </sheetData>
  <mergeCells count="15">
    <mergeCell ref="A9:B9"/>
    <mergeCell ref="P9:Q9"/>
    <mergeCell ref="A10:B10"/>
    <mergeCell ref="P10:Q10"/>
    <mergeCell ref="A11:B11"/>
    <mergeCell ref="A7:B7"/>
    <mergeCell ref="P7:Q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3"/>
  <sheetViews>
    <sheetView rightToLeft="1" view="pageBreakPreview" zoomScale="115" zoomScaleNormal="100" zoomScaleSheetLayoutView="115" workbookViewId="0">
      <selection activeCell="F18" sqref="F18"/>
    </sheetView>
  </sheetViews>
  <sheetFormatPr defaultRowHeight="12.75" x14ac:dyDescent="0.2"/>
  <cols>
    <col min="1" max="1" width="5.140625" customWidth="1"/>
    <col min="2" max="2" width="55.425781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24" t="s">
        <v>0</v>
      </c>
      <c r="B1" s="24"/>
      <c r="C1" s="24"/>
      <c r="D1" s="24"/>
      <c r="E1" s="24"/>
      <c r="F1" s="24"/>
    </row>
    <row r="2" spans="1:6" ht="21.95" customHeight="1" x14ac:dyDescent="0.2">
      <c r="A2" s="24" t="s">
        <v>35</v>
      </c>
      <c r="B2" s="24"/>
      <c r="C2" s="24"/>
      <c r="D2" s="24"/>
      <c r="E2" s="24"/>
      <c r="F2" s="24"/>
    </row>
    <row r="3" spans="1:6" ht="21.95" customHeight="1" x14ac:dyDescent="0.2">
      <c r="A3" s="24" t="s">
        <v>2</v>
      </c>
      <c r="B3" s="24"/>
      <c r="C3" s="24"/>
      <c r="D3" s="24"/>
      <c r="E3" s="24"/>
      <c r="F3" s="24"/>
    </row>
    <row r="4" spans="1:6" ht="14.65" customHeight="1" x14ac:dyDescent="0.2"/>
    <row r="5" spans="1:6" ht="14.65" customHeight="1" x14ac:dyDescent="0.2">
      <c r="A5" s="1" t="s">
        <v>59</v>
      </c>
      <c r="B5" s="25" t="s">
        <v>60</v>
      </c>
      <c r="C5" s="25"/>
      <c r="D5" s="25"/>
      <c r="E5" s="25"/>
      <c r="F5" s="25"/>
    </row>
    <row r="6" spans="1:6" ht="14.65" customHeight="1" x14ac:dyDescent="0.2">
      <c r="A6" s="22" t="s">
        <v>61</v>
      </c>
      <c r="B6" s="22"/>
      <c r="D6" s="22" t="s">
        <v>50</v>
      </c>
      <c r="E6" s="22"/>
      <c r="F6" s="2" t="s">
        <v>51</v>
      </c>
    </row>
    <row r="7" spans="1:6" ht="21.95" customHeight="1" x14ac:dyDescent="0.2">
      <c r="A7" s="26" t="s">
        <v>27</v>
      </c>
      <c r="B7" s="26"/>
      <c r="D7" s="6">
        <v>1404425</v>
      </c>
      <c r="F7" s="6">
        <v>17258318</v>
      </c>
    </row>
    <row r="8" spans="1:6" ht="21.95" customHeight="1" x14ac:dyDescent="0.2">
      <c r="A8" s="28" t="s">
        <v>30</v>
      </c>
      <c r="B8" s="28"/>
      <c r="D8" s="14">
        <v>0</v>
      </c>
      <c r="F8" s="14">
        <v>4404</v>
      </c>
    </row>
    <row r="9" spans="1:6" ht="21.95" customHeight="1" x14ac:dyDescent="0.2">
      <c r="A9" s="28" t="s">
        <v>31</v>
      </c>
      <c r="B9" s="28"/>
      <c r="D9" s="14">
        <v>95075</v>
      </c>
      <c r="F9" s="14">
        <v>668794</v>
      </c>
    </row>
    <row r="10" spans="1:6" ht="21.95" customHeight="1" x14ac:dyDescent="0.2">
      <c r="A10" s="28" t="s">
        <v>32</v>
      </c>
      <c r="B10" s="28"/>
      <c r="D10" s="14">
        <v>10157</v>
      </c>
      <c r="F10" s="14">
        <v>83368</v>
      </c>
    </row>
    <row r="11" spans="1:6" ht="21.95" customHeight="1" x14ac:dyDescent="0.2">
      <c r="A11" s="28" t="s">
        <v>33</v>
      </c>
      <c r="B11" s="28"/>
      <c r="D11" s="14">
        <v>126647</v>
      </c>
      <c r="F11" s="14">
        <v>916835</v>
      </c>
    </row>
    <row r="12" spans="1:6" ht="21.95" customHeight="1" x14ac:dyDescent="0.2">
      <c r="A12" s="29" t="s">
        <v>34</v>
      </c>
      <c r="B12" s="29"/>
      <c r="D12" s="17">
        <v>77772</v>
      </c>
      <c r="F12" s="17">
        <v>792366</v>
      </c>
    </row>
    <row r="13" spans="1:6" ht="21.95" customHeight="1" thickBot="1" x14ac:dyDescent="0.25">
      <c r="A13" s="30" t="s">
        <v>20</v>
      </c>
      <c r="B13" s="30"/>
      <c r="D13" s="9">
        <v>1714076</v>
      </c>
      <c r="F13" s="9">
        <v>19724085</v>
      </c>
    </row>
  </sheetData>
  <mergeCells count="13">
    <mergeCell ref="A11:B11"/>
    <mergeCell ref="A12:B12"/>
    <mergeCell ref="A13:B13"/>
    <mergeCell ref="A6:B6"/>
    <mergeCell ref="A7:B7"/>
    <mergeCell ref="A8:B8"/>
    <mergeCell ref="A9:B9"/>
    <mergeCell ref="A10:B10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9"/>
  <sheetViews>
    <sheetView rightToLeft="1" view="pageBreakPreview" zoomScale="115" zoomScaleNormal="100" zoomScaleSheetLayoutView="115" workbookViewId="0">
      <selection activeCell="D17" sqref="D1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4" t="s">
        <v>0</v>
      </c>
      <c r="B1" s="24"/>
      <c r="C1" s="24"/>
      <c r="D1" s="24"/>
      <c r="E1" s="24"/>
      <c r="F1" s="24"/>
    </row>
    <row r="2" spans="1:6" ht="21.95" customHeight="1" x14ac:dyDescent="0.2">
      <c r="A2" s="24" t="s">
        <v>35</v>
      </c>
      <c r="B2" s="24"/>
      <c r="C2" s="24"/>
      <c r="D2" s="24"/>
      <c r="E2" s="24"/>
      <c r="F2" s="24"/>
    </row>
    <row r="3" spans="1:6" ht="21.95" customHeight="1" x14ac:dyDescent="0.2">
      <c r="A3" s="24" t="s">
        <v>2</v>
      </c>
      <c r="B3" s="24"/>
      <c r="C3" s="24"/>
      <c r="D3" s="24"/>
      <c r="E3" s="24"/>
      <c r="F3" s="24"/>
    </row>
    <row r="4" spans="1:6" ht="14.65" customHeight="1" x14ac:dyDescent="0.2"/>
    <row r="5" spans="1:6" ht="29.1" customHeight="1" x14ac:dyDescent="0.2">
      <c r="A5" s="1" t="s">
        <v>62</v>
      </c>
      <c r="B5" s="25" t="s">
        <v>47</v>
      </c>
      <c r="C5" s="25"/>
      <c r="D5" s="25"/>
      <c r="E5" s="25"/>
      <c r="F5" s="25"/>
    </row>
    <row r="6" spans="1:6" ht="14.65" customHeight="1" x14ac:dyDescent="0.2">
      <c r="A6" s="22" t="s">
        <v>47</v>
      </c>
      <c r="B6" s="22"/>
      <c r="D6" s="2" t="s">
        <v>50</v>
      </c>
      <c r="F6" s="2" t="s">
        <v>9</v>
      </c>
    </row>
    <row r="7" spans="1:6" ht="21.95" customHeight="1" x14ac:dyDescent="0.2">
      <c r="A7" s="26" t="s">
        <v>47</v>
      </c>
      <c r="B7" s="26"/>
      <c r="D7" s="6">
        <v>0</v>
      </c>
      <c r="F7" s="6">
        <v>74</v>
      </c>
    </row>
    <row r="8" spans="1:6" ht="21.95" customHeight="1" x14ac:dyDescent="0.2">
      <c r="A8" s="29" t="s">
        <v>63</v>
      </c>
      <c r="B8" s="29"/>
      <c r="D8" s="17">
        <v>3455379897</v>
      </c>
      <c r="F8" s="17">
        <v>12976082527</v>
      </c>
    </row>
    <row r="9" spans="1:6" ht="21.95" customHeight="1" x14ac:dyDescent="0.2">
      <c r="A9" s="30" t="s">
        <v>20</v>
      </c>
      <c r="B9" s="30"/>
      <c r="D9" s="9">
        <v>3455379897</v>
      </c>
      <c r="F9" s="9">
        <v>12976082601</v>
      </c>
    </row>
  </sheetData>
  <mergeCells count="8">
    <mergeCell ref="A7:B7"/>
    <mergeCell ref="A8:B8"/>
    <mergeCell ref="A9:B9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4"/>
  <sheetViews>
    <sheetView rightToLeft="1" view="pageBreakPreview" zoomScaleNormal="100" zoomScaleSheetLayoutView="100" workbookViewId="0">
      <selection activeCell="F21" sqref="F21"/>
    </sheetView>
  </sheetViews>
  <sheetFormatPr defaultRowHeight="12.75" x14ac:dyDescent="0.2"/>
  <cols>
    <col min="1" max="1" width="62.42578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1.95" customHeight="1" x14ac:dyDescent="0.2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1.9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4.65" customHeight="1" x14ac:dyDescent="0.2"/>
    <row r="5" spans="1:13" ht="14.65" customHeight="1" x14ac:dyDescent="0.2">
      <c r="A5" s="25" t="s">
        <v>67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65" customHeight="1" x14ac:dyDescent="0.2">
      <c r="A6" s="22" t="s">
        <v>38</v>
      </c>
      <c r="C6" s="22" t="s">
        <v>50</v>
      </c>
      <c r="D6" s="22"/>
      <c r="E6" s="22"/>
      <c r="F6" s="22"/>
      <c r="G6" s="22"/>
      <c r="I6" s="22" t="s">
        <v>51</v>
      </c>
      <c r="J6" s="22"/>
      <c r="K6" s="22"/>
      <c r="L6" s="22"/>
      <c r="M6" s="22"/>
    </row>
    <row r="7" spans="1:13" ht="29.1" customHeight="1" x14ac:dyDescent="0.2">
      <c r="A7" s="22"/>
      <c r="C7" s="19" t="s">
        <v>65</v>
      </c>
      <c r="D7" s="3"/>
      <c r="E7" s="19" t="s">
        <v>64</v>
      </c>
      <c r="F7" s="3"/>
      <c r="G7" s="19" t="s">
        <v>66</v>
      </c>
      <c r="I7" s="19" t="s">
        <v>65</v>
      </c>
      <c r="J7" s="3"/>
      <c r="K7" s="19" t="s">
        <v>64</v>
      </c>
      <c r="L7" s="3"/>
      <c r="M7" s="19" t="s">
        <v>66</v>
      </c>
    </row>
    <row r="8" spans="1:13" ht="21.95" customHeight="1" x14ac:dyDescent="0.2">
      <c r="A8" s="11" t="s">
        <v>27</v>
      </c>
      <c r="C8" s="6">
        <v>1404425</v>
      </c>
      <c r="E8" s="6">
        <v>0</v>
      </c>
      <c r="G8" s="6">
        <v>1404425</v>
      </c>
      <c r="I8" s="6">
        <v>17258318</v>
      </c>
      <c r="K8" s="6">
        <v>0</v>
      </c>
      <c r="M8" s="6">
        <v>17258318</v>
      </c>
    </row>
    <row r="9" spans="1:13" ht="21.95" customHeight="1" x14ac:dyDescent="0.2">
      <c r="A9" s="13" t="s">
        <v>30</v>
      </c>
      <c r="C9" s="14">
        <v>0</v>
      </c>
      <c r="E9" s="14">
        <v>0</v>
      </c>
      <c r="G9" s="14">
        <v>0</v>
      </c>
      <c r="I9" s="14">
        <v>4404</v>
      </c>
      <c r="K9" s="14">
        <v>0</v>
      </c>
      <c r="M9" s="14">
        <v>4404</v>
      </c>
    </row>
    <row r="10" spans="1:13" ht="21.95" customHeight="1" x14ac:dyDescent="0.2">
      <c r="A10" s="13" t="s">
        <v>31</v>
      </c>
      <c r="C10" s="14">
        <v>95075</v>
      </c>
      <c r="E10" s="14">
        <v>0</v>
      </c>
      <c r="G10" s="14">
        <v>95075</v>
      </c>
      <c r="I10" s="14">
        <v>668794</v>
      </c>
      <c r="K10" s="14">
        <v>0</v>
      </c>
      <c r="M10" s="14">
        <v>668794</v>
      </c>
    </row>
    <row r="11" spans="1:13" ht="21.95" customHeight="1" x14ac:dyDescent="0.2">
      <c r="A11" s="13" t="s">
        <v>32</v>
      </c>
      <c r="C11" s="14">
        <v>10157</v>
      </c>
      <c r="E11" s="14">
        <v>0</v>
      </c>
      <c r="G11" s="14">
        <v>10157</v>
      </c>
      <c r="I11" s="14">
        <v>83368</v>
      </c>
      <c r="K11" s="14">
        <v>0</v>
      </c>
      <c r="M11" s="14">
        <v>83368</v>
      </c>
    </row>
    <row r="12" spans="1:13" ht="21.95" customHeight="1" x14ac:dyDescent="0.2">
      <c r="A12" s="13" t="s">
        <v>33</v>
      </c>
      <c r="C12" s="14">
        <v>126647</v>
      </c>
      <c r="E12" s="14">
        <v>0</v>
      </c>
      <c r="G12" s="14">
        <v>126647</v>
      </c>
      <c r="I12" s="14">
        <v>916835</v>
      </c>
      <c r="K12" s="14">
        <v>0</v>
      </c>
      <c r="M12" s="14">
        <v>916835</v>
      </c>
    </row>
    <row r="13" spans="1:13" ht="21.95" customHeight="1" x14ac:dyDescent="0.2">
      <c r="A13" s="16" t="s">
        <v>34</v>
      </c>
      <c r="C13" s="17">
        <v>77772</v>
      </c>
      <c r="E13" s="17">
        <v>0</v>
      </c>
      <c r="G13" s="17">
        <v>77772</v>
      </c>
      <c r="I13" s="17">
        <v>792366</v>
      </c>
      <c r="K13" s="17">
        <v>0</v>
      </c>
      <c r="M13" s="17">
        <v>792366</v>
      </c>
    </row>
    <row r="14" spans="1:13" ht="21.95" customHeight="1" x14ac:dyDescent="0.2">
      <c r="A14" s="8" t="s">
        <v>20</v>
      </c>
      <c r="C14" s="9">
        <v>1714076</v>
      </c>
      <c r="E14" s="9">
        <v>0</v>
      </c>
      <c r="G14" s="9">
        <v>1714076</v>
      </c>
      <c r="I14" s="9">
        <v>19724085</v>
      </c>
      <c r="K14" s="9">
        <v>0</v>
      </c>
      <c r="M14" s="9">
        <v>19724085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4"/>
  <sheetViews>
    <sheetView rightToLeft="1" view="pageBreakPreview" zoomScaleNormal="100" zoomScaleSheetLayoutView="100" workbookViewId="0">
      <selection activeCell="O16" sqref="O16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6.85546875" customWidth="1"/>
    <col min="4" max="4" width="1.28515625" customWidth="1"/>
    <col min="5" max="5" width="10.42578125" customWidth="1"/>
    <col min="6" max="6" width="1.28515625" customWidth="1"/>
    <col min="7" max="7" width="10.85546875" customWidth="1"/>
    <col min="8" max="8" width="1.28515625" customWidth="1"/>
    <col min="9" max="9" width="18" customWidth="1"/>
    <col min="10" max="10" width="1.28515625" customWidth="1"/>
    <col min="11" max="11" width="7.42578125" bestFit="1" customWidth="1"/>
    <col min="12" max="12" width="1.28515625" customWidth="1"/>
    <col min="13" max="13" width="17.140625" bestFit="1" customWidth="1"/>
    <col min="14" max="14" width="1.28515625" customWidth="1"/>
    <col min="15" max="15" width="17.140625" bestFit="1" customWidth="1"/>
    <col min="16" max="16" width="1.28515625" customWidth="1"/>
    <col min="17" max="17" width="17.140625" bestFit="1" customWidth="1"/>
  </cols>
  <sheetData>
    <row r="1" spans="1:17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1.95" customHeight="1" x14ac:dyDescent="0.2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1.9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4.65" customHeight="1" x14ac:dyDescent="0.2"/>
    <row r="5" spans="1:17" ht="14.65" customHeight="1" x14ac:dyDescent="0.2">
      <c r="A5" s="25" t="s">
        <v>68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14.65" customHeight="1" x14ac:dyDescent="0.2">
      <c r="A6" s="22" t="s">
        <v>38</v>
      </c>
      <c r="C6" s="22" t="s">
        <v>50</v>
      </c>
      <c r="D6" s="22"/>
      <c r="E6" s="22"/>
      <c r="F6" s="22"/>
      <c r="G6" s="22"/>
      <c r="H6" s="22"/>
      <c r="I6" s="22"/>
      <c r="K6" s="22" t="s">
        <v>51</v>
      </c>
      <c r="L6" s="22"/>
      <c r="M6" s="22"/>
      <c r="N6" s="22"/>
      <c r="O6" s="22"/>
      <c r="P6" s="22"/>
      <c r="Q6" s="22"/>
    </row>
    <row r="7" spans="1:17" ht="29.1" customHeight="1" x14ac:dyDescent="0.2">
      <c r="A7" s="22"/>
      <c r="C7" s="19" t="s">
        <v>13</v>
      </c>
      <c r="D7" s="3"/>
      <c r="E7" s="19" t="s">
        <v>69</v>
      </c>
      <c r="F7" s="3"/>
      <c r="G7" s="19" t="s">
        <v>70</v>
      </c>
      <c r="H7" s="3"/>
      <c r="I7" s="19" t="s">
        <v>71</v>
      </c>
      <c r="K7" s="19" t="s">
        <v>13</v>
      </c>
      <c r="L7" s="3"/>
      <c r="M7" s="19" t="s">
        <v>69</v>
      </c>
      <c r="N7" s="3"/>
      <c r="O7" s="19" t="s">
        <v>70</v>
      </c>
      <c r="P7" s="3"/>
      <c r="Q7" s="21" t="s">
        <v>71</v>
      </c>
    </row>
    <row r="8" spans="1:17" ht="21.95" customHeight="1" x14ac:dyDescent="0.2">
      <c r="A8" s="11" t="s">
        <v>56</v>
      </c>
      <c r="C8" s="6">
        <v>0</v>
      </c>
      <c r="E8" s="6">
        <v>0</v>
      </c>
      <c r="G8" s="6">
        <v>0</v>
      </c>
      <c r="I8" s="6">
        <v>0</v>
      </c>
      <c r="K8" s="6">
        <v>630</v>
      </c>
      <c r="M8" s="6">
        <v>320743802060</v>
      </c>
      <c r="O8" s="6">
        <v>252943425000</v>
      </c>
      <c r="Q8" s="14">
        <f>M8-O8</f>
        <v>67800377060</v>
      </c>
    </row>
    <row r="9" spans="1:17" ht="21.95" customHeight="1" x14ac:dyDescent="0.2">
      <c r="A9" s="16" t="s">
        <v>57</v>
      </c>
      <c r="C9" s="14">
        <v>0</v>
      </c>
      <c r="E9" s="14">
        <v>0</v>
      </c>
      <c r="G9" s="14">
        <v>0</v>
      </c>
      <c r="I9" s="14">
        <v>0</v>
      </c>
      <c r="K9" s="14">
        <v>86900</v>
      </c>
      <c r="M9" s="17">
        <v>435942760327</v>
      </c>
      <c r="O9" s="17">
        <f>348901327500+1642</f>
        <v>348901329142</v>
      </c>
      <c r="Q9" s="14">
        <f>M9-O9</f>
        <v>87041431185</v>
      </c>
    </row>
    <row r="10" spans="1:17" ht="21.95" customHeight="1" thickBot="1" x14ac:dyDescent="0.25">
      <c r="A10" s="8" t="s">
        <v>20</v>
      </c>
      <c r="C10" s="14"/>
      <c r="E10" s="14"/>
      <c r="G10" s="14"/>
      <c r="I10" s="14"/>
      <c r="K10" s="14"/>
      <c r="M10" s="9">
        <v>756686562387</v>
      </c>
      <c r="O10" s="9">
        <v>601844752500</v>
      </c>
      <c r="Q10" s="9">
        <f>SUM(Q8:Q9)</f>
        <v>154841808245</v>
      </c>
    </row>
    <row r="11" spans="1:17" ht="13.5" thickTop="1" x14ac:dyDescent="0.2"/>
    <row r="12" spans="1:17" x14ac:dyDescent="0.2">
      <c r="Q12" s="20"/>
    </row>
    <row r="13" spans="1:17" x14ac:dyDescent="0.2">
      <c r="Q13" s="20"/>
    </row>
    <row r="14" spans="1:17" x14ac:dyDescent="0.2">
      <c r="Q14" s="2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9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8"/>
  <sheetViews>
    <sheetView rightToLeft="1" view="pageBreakPreview" zoomScale="85" zoomScaleNormal="100" zoomScaleSheetLayoutView="85" workbookViewId="0">
      <selection activeCell="I22" sqref="I22"/>
    </sheetView>
  </sheetViews>
  <sheetFormatPr defaultRowHeight="12.75" x14ac:dyDescent="0.2"/>
  <cols>
    <col min="1" max="1" width="22.5703125" bestFit="1" customWidth="1"/>
    <col min="2" max="2" width="1.28515625" customWidth="1"/>
    <col min="3" max="3" width="10.42578125" bestFit="1" customWidth="1"/>
    <col min="4" max="4" width="1.28515625" customWidth="1"/>
    <col min="5" max="5" width="20.140625" bestFit="1" customWidth="1"/>
    <col min="6" max="6" width="1.28515625" customWidth="1"/>
    <col min="7" max="7" width="20.140625" bestFit="1" customWidth="1"/>
    <col min="8" max="8" width="1.28515625" customWidth="1"/>
    <col min="9" max="9" width="20.140625" bestFit="1" customWidth="1"/>
    <col min="10" max="10" width="1.28515625" customWidth="1"/>
    <col min="11" max="11" width="10.42578125" bestFit="1" customWidth="1"/>
    <col min="12" max="12" width="1.28515625" customWidth="1"/>
    <col min="13" max="13" width="20.140625" bestFit="1" customWidth="1"/>
    <col min="14" max="14" width="1.28515625" customWidth="1"/>
    <col min="15" max="15" width="20.140625" bestFit="1" customWidth="1"/>
    <col min="16" max="16" width="1.28515625" customWidth="1"/>
    <col min="17" max="17" width="20.140625" bestFit="1" customWidth="1"/>
  </cols>
  <sheetData>
    <row r="1" spans="1:17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1.95" customHeight="1" x14ac:dyDescent="0.2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1.9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4.65" customHeight="1" x14ac:dyDescent="0.2"/>
    <row r="5" spans="1:17" ht="14.65" customHeight="1" x14ac:dyDescent="0.2">
      <c r="A5" s="25" t="s">
        <v>72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14.65" customHeight="1" x14ac:dyDescent="0.2">
      <c r="A6" s="22" t="s">
        <v>38</v>
      </c>
      <c r="C6" s="22" t="s">
        <v>50</v>
      </c>
      <c r="D6" s="22"/>
      <c r="E6" s="22"/>
      <c r="F6" s="22"/>
      <c r="G6" s="22"/>
      <c r="H6" s="22"/>
      <c r="I6" s="22"/>
      <c r="K6" s="22" t="s">
        <v>51</v>
      </c>
      <c r="L6" s="22"/>
      <c r="M6" s="22"/>
      <c r="N6" s="22"/>
      <c r="O6" s="22"/>
      <c r="P6" s="22"/>
      <c r="Q6" s="22"/>
    </row>
    <row r="7" spans="1:17" ht="29.1" customHeight="1" x14ac:dyDescent="0.2">
      <c r="A7" s="22"/>
      <c r="C7" s="19" t="s">
        <v>13</v>
      </c>
      <c r="D7" s="3"/>
      <c r="E7" s="19" t="s">
        <v>15</v>
      </c>
      <c r="F7" s="3"/>
      <c r="G7" s="19" t="s">
        <v>70</v>
      </c>
      <c r="H7" s="3"/>
      <c r="I7" s="19" t="s">
        <v>73</v>
      </c>
      <c r="K7" s="19" t="s">
        <v>13</v>
      </c>
      <c r="L7" s="3"/>
      <c r="M7" s="19" t="s">
        <v>15</v>
      </c>
      <c r="N7" s="3"/>
      <c r="O7" s="19" t="s">
        <v>70</v>
      </c>
      <c r="P7" s="3"/>
      <c r="Q7" s="19" t="s">
        <v>73</v>
      </c>
    </row>
    <row r="8" spans="1:17" ht="21.95" customHeight="1" x14ac:dyDescent="0.2">
      <c r="A8" s="5" t="s">
        <v>58</v>
      </c>
      <c r="C8" s="7">
        <v>7569069</v>
      </c>
      <c r="E8" s="7">
        <v>66297307943193</v>
      </c>
      <c r="G8" s="7">
        <v>53472858763874</v>
      </c>
      <c r="I8" s="7">
        <v>12824449179319</v>
      </c>
      <c r="K8" s="7">
        <v>7569069</v>
      </c>
      <c r="M8" s="7">
        <v>66297307943193</v>
      </c>
      <c r="O8" s="7">
        <v>40350968783967</v>
      </c>
      <c r="Q8" s="7">
        <v>25946339159226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Reyhane Banki</cp:lastModifiedBy>
  <dcterms:created xsi:type="dcterms:W3CDTF">2025-02-23T09:22:43Z</dcterms:created>
  <dcterms:modified xsi:type="dcterms:W3CDTF">2025-02-25T11:11:18Z</dcterms:modified>
</cp:coreProperties>
</file>