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3\"/>
    </mc:Choice>
  </mc:AlternateContent>
  <xr:revisionPtr revIDLastSave="0" documentId="13_ncr:1_{E63E4E9E-AD16-45A3-907A-8AC769798345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درآمد!$A$1:$K$11</definedName>
    <definedName name="_xlnm.Print_Area" localSheetId="4">'درآمد سپرده بانکی'!$A$1:$F$14</definedName>
    <definedName name="_xlnm.Print_Area" localSheetId="3">'درآمد سرمایه گذاری در سهام'!$A$1:$T$11</definedName>
    <definedName name="_xlnm.Print_Area" localSheetId="8">'درآمد ناشی از تغییر قیمت اوراق'!$A$1:$S$10</definedName>
    <definedName name="_xlnm.Print_Area" localSheetId="7">'درآمد ناشی از فروش'!$A$1:$S$10</definedName>
    <definedName name="_xlnm.Print_Area" localSheetId="5">'سایر درآمدها'!$A$1:$G$10</definedName>
    <definedName name="_xlnm.Print_Area" localSheetId="1">سپرده!$A$1:$M$16</definedName>
    <definedName name="_xlnm.Print_Area" localSheetId="0">سهام!$A$1:$AC$12</definedName>
    <definedName name="_xlnm.Print_Area" localSheetId="6">'سود سپرده بانکی'!$A$1:$N$14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3" l="1"/>
  <c r="D14" i="13"/>
</calcChain>
</file>

<file path=xl/sharedStrings.xml><?xml version="1.0" encoding="utf-8"?>
<sst xmlns="http://schemas.openxmlformats.org/spreadsheetml/2006/main" count="178" uniqueCount="71">
  <si>
    <t>صندوق قابل معامله كيميا زرين كاردان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</si>
  <si>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</si>
  <si>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</si>
  <si>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</si>
  <si>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</si>
  <si>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</si>
  <si>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</si>
  <si>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</si>
  <si>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</si>
  <si>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</si>
  <si>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</si>
  <si>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</si>
  <si>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</si>
  <si>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</si>
  <si>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</si>
  <si>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</si>
  <si>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</si>
  <si>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</si>
  <si>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</si>
  <si>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تمام سکه طرح جدید0312 رفاه</t>
  </si>
  <si>
    <t>گواهي سپرده کالايي شمش طلا</t>
  </si>
  <si>
    <t>گواهی سپرده سکه طلا CD1GOC0001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</si>
  <si>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</si>
  <si>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</si>
  <si>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</si>
  <si>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</si>
  <si>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</si>
  <si>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</si>
  <si>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 279928865</t>
  </si>
  <si>
    <t>0.01%</t>
  </si>
  <si>
    <t>حساب جاری بانک سامان سی تیر 849-40-1627461-1</t>
  </si>
  <si>
    <t>0.00%</t>
  </si>
  <si>
    <t>سپرده کوتاه مدت بانک سامان ملاصدرا 829-810-1627461-1</t>
  </si>
  <si>
    <t>سپرده کوتاه مدت موسسه اعتباری ملل شیراز جنوبی 0515-10-277-000000223</t>
  </si>
  <si>
    <t>سپرده کوتاه مدت بانک پاسارگاد ارمغان 279-8100-15168673-1</t>
  </si>
  <si>
    <t>سپرده کوتاه مدت بانک اقتصاد نوین شهران 184-812-6667725-1</t>
  </si>
  <si>
    <t>سپرده کوتاه مدت بانک خاورمیانه مهستان 1005-10-810-707075025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</si>
  <si>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</si>
  <si>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</si>
  <si>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</si>
  <si>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</si>
  <si>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</si>
  <si>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</si>
  <si>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</si>
  <si>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</si>
  <si>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</si>
  <si>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سپرده بانکی و گواهی سپرده</t>
  </si>
  <si>
    <t>سایر درآمدها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</si>
  <si>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</si>
  <si>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</si>
  <si>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</si>
  <si>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</si>
  <si>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تغییر ارزش</t>
  </si>
  <si>
    <t>درآمد فروش</t>
  </si>
  <si>
    <t>گواهی سپرده کالایی شمش طلا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</si>
  <si>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</si>
  <si>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</si>
  <si>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</si>
  <si>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</si>
  <si>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</si>
  <si>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</si>
  <si>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</si>
  <si>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</si>
  <si>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</si>
  <si>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</si>
  <si>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</si>
  <si>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2-1</t>
  </si>
  <si>
    <t>2-3</t>
  </si>
  <si>
    <t>3-سود سپرده بانکی</t>
  </si>
  <si>
    <t>4-سود(زیان) حاصل از فروش اوراق بهادار</t>
  </si>
  <si>
    <t>5-درآمد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</si>
</sst>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49" fontId="2" fillId="0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horizontal="left"/>
    </xf>
    <xf numFmtId="49" fontId="4" fillId="0" borderId="2" xfId="0" applyNumberFormat="1" applyFont="1" applyFill="1" applyBorder="1" applyAlignment="1">
      <alignment horizontal="right" vertical="top"/>
    </xf>
    <xf numFmtId="49" fontId="4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3"/>
  <sheetViews>
    <sheetView rightToLeft="1" tabSelected="1" view="pageBreakPreview" zoomScale="115" zoomScaleNormal="100" zoomScaleSheetLayoutView="115" workbookViewId="0">
      <selection activeCell="Z9" sqref="Z9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9.5703125" bestFit="1" customWidth="1"/>
    <col min="7" max="7" width="1.28515625" customWidth="1"/>
    <col min="8" max="8" width="18.85546875" bestFit="1" customWidth="1"/>
    <col min="9" max="9" width="1.28515625" customWidth="1"/>
    <col min="10" max="10" width="19" bestFit="1" customWidth="1"/>
    <col min="11" max="11" width="1.28515625" customWidth="1"/>
    <col min="12" max="12" width="8.28515625" bestFit="1" customWidth="1"/>
    <col min="13" max="13" width="1.28515625" customWidth="1"/>
    <col min="14" max="14" width="17.7109375" bestFit="1" customWidth="1"/>
    <col min="15" max="15" width="1.28515625" customWidth="1"/>
    <col min="16" max="16" width="8" bestFit="1" customWidth="1"/>
    <col min="17" max="17" width="1.28515625" customWidth="1"/>
    <col min="18" max="18" width="16.140625" bestFit="1" customWidth="1"/>
    <col min="19" max="19" width="1.28515625" customWidth="1"/>
    <col min="20" max="20" width="9.7109375" bestFit="1" customWidth="1"/>
    <col min="21" max="21" width="1.28515625" customWidth="1"/>
    <col min="22" max="22" width="16.140625" bestFit="1" customWidth="1"/>
    <col min="23" max="23" width="1.28515625" customWidth="1"/>
    <col min="24" max="24" width="18.7109375" bestFit="1" customWidth="1"/>
    <col min="25" max="25" width="1.28515625" customWidth="1"/>
    <col min="26" max="26" width="18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25.5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24" x14ac:dyDescent="0.2">
      <c r="A4" s="1" t="s">
        <v>3</v>
      </c>
      <c r="B4" s="20" t="s">
        <v>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ht="24" x14ac:dyDescent="0.2">
      <c r="A5" s="20" t="s">
        <v>5</v>
      </c>
      <c r="B5" s="20"/>
      <c r="C5" s="20" t="s">
        <v>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ht="21" x14ac:dyDescent="0.2">
      <c r="F6" s="21" t="s">
        <v>7</v>
      </c>
      <c r="G6" s="21"/>
      <c r="H6" s="21"/>
      <c r="I6" s="21"/>
      <c r="J6" s="21"/>
      <c r="L6" s="21" t="s">
        <v>8</v>
      </c>
      <c r="M6" s="21"/>
      <c r="N6" s="21"/>
      <c r="O6" s="21"/>
      <c r="P6" s="21"/>
      <c r="Q6" s="21"/>
      <c r="R6" s="21"/>
      <c r="T6" s="21" t="s">
        <v>9</v>
      </c>
      <c r="U6" s="21"/>
      <c r="V6" s="21"/>
      <c r="W6" s="21"/>
      <c r="X6" s="21"/>
      <c r="Y6" s="21"/>
      <c r="Z6" s="21"/>
      <c r="AA6" s="21"/>
      <c r="AB6" s="21"/>
    </row>
    <row r="7" spans="1:28" ht="21" x14ac:dyDescent="0.2">
      <c r="F7" s="3"/>
      <c r="G7" s="3"/>
      <c r="H7" s="3"/>
      <c r="I7" s="3"/>
      <c r="J7" s="3"/>
      <c r="L7" s="22" t="s">
        <v>10</v>
      </c>
      <c r="M7" s="22"/>
      <c r="N7" s="22"/>
      <c r="O7" s="3"/>
      <c r="P7" s="22" t="s">
        <v>11</v>
      </c>
      <c r="Q7" s="22"/>
      <c r="R7" s="22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1" t="s">
        <v>12</v>
      </c>
      <c r="B8" s="21"/>
      <c r="C8" s="21"/>
      <c r="E8" s="21" t="s">
        <v>13</v>
      </c>
      <c r="F8" s="2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23" t="s">
        <v>19</v>
      </c>
      <c r="B9" s="23"/>
      <c r="C9" s="23"/>
      <c r="E9" s="24">
        <v>86900</v>
      </c>
      <c r="F9" s="24"/>
      <c r="H9" s="6">
        <v>161458610753</v>
      </c>
      <c r="J9" s="6">
        <v>467505039509.75</v>
      </c>
      <c r="L9" s="6">
        <v>0</v>
      </c>
      <c r="N9" s="6">
        <v>0</v>
      </c>
      <c r="P9" s="6">
        <v>-86900</v>
      </c>
      <c r="R9" s="6">
        <v>435942760327</v>
      </c>
      <c r="T9" s="6">
        <v>0</v>
      </c>
      <c r="V9" s="6">
        <v>0</v>
      </c>
      <c r="X9" s="6">
        <v>0</v>
      </c>
      <c r="Z9" s="6">
        <v>0</v>
      </c>
      <c r="AB9" s="7">
        <v>0</v>
      </c>
    </row>
    <row r="10" spans="1:28" ht="18.75" x14ac:dyDescent="0.2">
      <c r="A10" s="25" t="s">
        <v>20</v>
      </c>
      <c r="B10" s="25"/>
      <c r="C10" s="25"/>
      <c r="E10" s="26">
        <v>5158632</v>
      </c>
      <c r="F10" s="26"/>
      <c r="H10" s="9">
        <v>21844929840651</v>
      </c>
      <c r="J10" s="9">
        <v>29935434939297.398</v>
      </c>
      <c r="L10" s="9">
        <v>703191</v>
      </c>
      <c r="N10" s="9">
        <v>4244876934081</v>
      </c>
      <c r="P10" s="9">
        <v>0</v>
      </c>
      <c r="R10" s="9">
        <v>0</v>
      </c>
      <c r="T10" s="9">
        <v>5861823</v>
      </c>
      <c r="V10" s="9">
        <v>6009960</v>
      </c>
      <c r="X10" s="9">
        <v>26089806774732</v>
      </c>
      <c r="Z10" s="9">
        <v>35144771384863</v>
      </c>
      <c r="AB10" s="10">
        <v>99.28</v>
      </c>
    </row>
    <row r="11" spans="1:28" ht="18.75" x14ac:dyDescent="0.2">
      <c r="A11" s="27" t="s">
        <v>21</v>
      </c>
      <c r="B11" s="27"/>
      <c r="C11" s="27"/>
      <c r="D11" s="12"/>
      <c r="E11" s="26">
        <v>630</v>
      </c>
      <c r="F11" s="28"/>
      <c r="H11" s="13">
        <v>171149524452</v>
      </c>
      <c r="J11" s="13">
        <v>343291733268.75</v>
      </c>
      <c r="L11" s="13">
        <v>0</v>
      </c>
      <c r="N11" s="13">
        <v>0</v>
      </c>
      <c r="P11" s="13">
        <v>-350</v>
      </c>
      <c r="R11" s="13">
        <v>175141403881</v>
      </c>
      <c r="T11" s="13">
        <v>280</v>
      </c>
      <c r="V11" s="33">
        <v>512999400</v>
      </c>
      <c r="X11" s="13">
        <v>76066455312</v>
      </c>
      <c r="Z11" s="13">
        <v>143460282210</v>
      </c>
      <c r="AB11" s="14">
        <v>0.41</v>
      </c>
    </row>
    <row r="12" spans="1:28" ht="21" x14ac:dyDescent="0.2">
      <c r="A12" s="29" t="s">
        <v>22</v>
      </c>
      <c r="B12" s="29"/>
      <c r="C12" s="29"/>
      <c r="D12" s="29"/>
      <c r="F12" s="16">
        <v>5246162</v>
      </c>
      <c r="H12" s="16">
        <v>22177537975856</v>
      </c>
      <c r="J12" s="16">
        <v>30746231712075.898</v>
      </c>
      <c r="L12" s="16">
        <v>703191</v>
      </c>
      <c r="N12" s="16">
        <v>4244876934081</v>
      </c>
      <c r="P12" s="16">
        <v>-87250</v>
      </c>
      <c r="R12" s="16">
        <v>611084164208</v>
      </c>
      <c r="T12" s="16">
        <v>5862103</v>
      </c>
      <c r="V12" s="33"/>
      <c r="X12" s="16">
        <v>26165873230044</v>
      </c>
      <c r="Z12" s="16">
        <v>35288231667073</v>
      </c>
      <c r="AB12" s="17">
        <v>99.69</v>
      </c>
    </row>
    <row r="13" spans="1:28" x14ac:dyDescent="0.2">
      <c r="Z13" s="32"/>
    </row>
  </sheetData>
  <mergeCells count="20">
    <mergeCell ref="A11:C11"/>
    <mergeCell ref="E11:F11"/>
    <mergeCell ref="A12:D12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rightToLeft="1" view="pageBreakPreview" zoomScale="145" zoomScaleNormal="100" zoomScaleSheetLayoutView="145" workbookViewId="0">
      <selection activeCell="A6" sqref="A6"/>
    </sheetView>
  </sheetViews>
  <sheetFormatPr defaultRowHeight="12.75" x14ac:dyDescent="0.2"/>
  <cols>
    <col min="1" max="1" width="7.85546875" bestFit="1" customWidth="1"/>
    <col min="2" max="2" width="47.140625" customWidth="1"/>
    <col min="3" max="3" width="1.28515625" customWidth="1"/>
    <col min="4" max="4" width="12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3.71093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5.5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2">
      <c r="A4" s="35"/>
    </row>
    <row r="5" spans="1:12" ht="24" x14ac:dyDescent="0.2">
      <c r="A5" s="34" t="s">
        <v>44</v>
      </c>
      <c r="B5" s="20" t="s">
        <v>23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21" x14ac:dyDescent="0.2">
      <c r="D6" s="2" t="s">
        <v>7</v>
      </c>
      <c r="F6" s="21" t="s">
        <v>8</v>
      </c>
      <c r="G6" s="21"/>
      <c r="H6" s="21"/>
      <c r="J6" s="2" t="s">
        <v>9</v>
      </c>
    </row>
    <row r="7" spans="1:12" x14ac:dyDescent="0.2">
      <c r="D7" s="3"/>
      <c r="F7" s="3"/>
      <c r="G7" s="3"/>
      <c r="H7" s="3"/>
      <c r="J7" s="3"/>
    </row>
    <row r="8" spans="1:12" ht="21" x14ac:dyDescent="0.2">
      <c r="A8" s="21" t="s">
        <v>24</v>
      </c>
      <c r="B8" s="21"/>
      <c r="D8" s="2" t="s">
        <v>25</v>
      </c>
      <c r="F8" s="2" t="s">
        <v>26</v>
      </c>
      <c r="H8" s="2" t="s">
        <v>27</v>
      </c>
      <c r="J8" s="2" t="s">
        <v>25</v>
      </c>
      <c r="L8" s="2" t="s">
        <v>18</v>
      </c>
    </row>
    <row r="9" spans="1:12" ht="18.75" x14ac:dyDescent="0.2">
      <c r="A9" s="23" t="s">
        <v>28</v>
      </c>
      <c r="B9" s="23"/>
      <c r="D9" s="6">
        <v>314898606</v>
      </c>
      <c r="F9" s="6">
        <v>4076511400021</v>
      </c>
      <c r="H9" s="6">
        <v>4074671017251</v>
      </c>
      <c r="J9" s="6">
        <v>2155281376</v>
      </c>
      <c r="L9" s="7" t="s">
        <v>29</v>
      </c>
    </row>
    <row r="10" spans="1:12" ht="18.75" x14ac:dyDescent="0.2">
      <c r="A10" s="25" t="s">
        <v>30</v>
      </c>
      <c r="B10" s="25"/>
      <c r="D10" s="9">
        <v>47527044</v>
      </c>
      <c r="F10" s="9">
        <v>0</v>
      </c>
      <c r="H10" s="9">
        <v>0</v>
      </c>
      <c r="J10" s="9">
        <v>47527044</v>
      </c>
      <c r="L10" s="10" t="s">
        <v>31</v>
      </c>
    </row>
    <row r="11" spans="1:12" ht="18.75" x14ac:dyDescent="0.2">
      <c r="A11" s="25" t="s">
        <v>32</v>
      </c>
      <c r="B11" s="25"/>
      <c r="D11" s="9">
        <v>176497</v>
      </c>
      <c r="F11" s="9">
        <v>1468</v>
      </c>
      <c r="H11" s="9">
        <v>0</v>
      </c>
      <c r="J11" s="9">
        <v>177965</v>
      </c>
      <c r="L11" s="10" t="s">
        <v>31</v>
      </c>
    </row>
    <row r="12" spans="1:12" ht="18.75" x14ac:dyDescent="0.2">
      <c r="A12" s="25" t="s">
        <v>33</v>
      </c>
      <c r="B12" s="25"/>
      <c r="D12" s="9">
        <v>22915530</v>
      </c>
      <c r="F12" s="9">
        <v>93916</v>
      </c>
      <c r="H12" s="9">
        <v>0</v>
      </c>
      <c r="J12" s="9">
        <v>23009446</v>
      </c>
      <c r="L12" s="10" t="s">
        <v>31</v>
      </c>
    </row>
    <row r="13" spans="1:12" ht="18.75" x14ac:dyDescent="0.2">
      <c r="A13" s="25" t="s">
        <v>34</v>
      </c>
      <c r="B13" s="25"/>
      <c r="D13" s="9">
        <v>2939437</v>
      </c>
      <c r="F13" s="9">
        <v>12028</v>
      </c>
      <c r="H13" s="9">
        <v>0</v>
      </c>
      <c r="J13" s="9">
        <v>2951465</v>
      </c>
      <c r="L13" s="10" t="s">
        <v>31</v>
      </c>
    </row>
    <row r="14" spans="1:12" ht="18.75" x14ac:dyDescent="0.2">
      <c r="A14" s="25" t="s">
        <v>35</v>
      </c>
      <c r="B14" s="25"/>
      <c r="D14" s="9">
        <v>30939979</v>
      </c>
      <c r="F14" s="9">
        <v>126615</v>
      </c>
      <c r="H14" s="9">
        <v>0</v>
      </c>
      <c r="J14" s="9">
        <v>31066594</v>
      </c>
      <c r="L14" s="10" t="s">
        <v>31</v>
      </c>
    </row>
    <row r="15" spans="1:12" ht="18.75" x14ac:dyDescent="0.2">
      <c r="A15" s="27" t="s">
        <v>36</v>
      </c>
      <c r="B15" s="27"/>
      <c r="D15" s="13">
        <v>19242887</v>
      </c>
      <c r="F15" s="13">
        <v>78864</v>
      </c>
      <c r="H15" s="13">
        <v>0</v>
      </c>
      <c r="J15" s="13">
        <v>19321751</v>
      </c>
      <c r="L15" s="14" t="s">
        <v>31</v>
      </c>
    </row>
    <row r="16" spans="1:12" ht="21" x14ac:dyDescent="0.2">
      <c r="A16" s="29" t="s">
        <v>22</v>
      </c>
      <c r="B16" s="29"/>
      <c r="D16" s="16">
        <v>438639980</v>
      </c>
      <c r="F16" s="16">
        <v>4076511712912</v>
      </c>
      <c r="H16" s="16">
        <v>4074671017251</v>
      </c>
      <c r="J16" s="16">
        <v>2279335641</v>
      </c>
      <c r="L16" s="17">
        <v>0</v>
      </c>
    </row>
  </sheetData>
  <mergeCells count="14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view="pageBreakPreview" zoomScale="130" zoomScaleNormal="100" zoomScaleSheetLayoutView="130" workbookViewId="0">
      <selection activeCell="D11" sqref="D11"/>
    </sheetView>
  </sheetViews>
  <sheetFormatPr defaultRowHeight="12.75" x14ac:dyDescent="0.2"/>
  <cols>
    <col min="1" max="1" width="4.140625" bestFit="1" customWidth="1"/>
    <col min="2" max="2" width="44.140625" customWidth="1"/>
    <col min="3" max="3" width="1.28515625" customWidth="1"/>
    <col min="4" max="4" width="8.28515625" bestFit="1" customWidth="1"/>
    <col min="5" max="5" width="1.28515625" customWidth="1"/>
    <col min="6" max="6" width="17.8554687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5.5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5" spans="1:10" ht="24" x14ac:dyDescent="0.2">
      <c r="A5" s="1">
        <v>-2</v>
      </c>
      <c r="B5" s="20" t="s">
        <v>38</v>
      </c>
      <c r="C5" s="20"/>
      <c r="D5" s="20"/>
      <c r="E5" s="20"/>
      <c r="F5" s="20"/>
      <c r="G5" s="20"/>
      <c r="H5" s="20"/>
      <c r="I5" s="20"/>
      <c r="J5" s="20"/>
    </row>
    <row r="7" spans="1:10" ht="21" x14ac:dyDescent="0.2">
      <c r="A7" s="21" t="s">
        <v>39</v>
      </c>
      <c r="B7" s="21"/>
      <c r="D7" s="2" t="s">
        <v>40</v>
      </c>
      <c r="F7" s="2" t="s">
        <v>25</v>
      </c>
      <c r="H7" s="2" t="s">
        <v>41</v>
      </c>
      <c r="J7" s="2" t="s">
        <v>42</v>
      </c>
    </row>
    <row r="8" spans="1:10" ht="18.75" x14ac:dyDescent="0.2">
      <c r="A8" s="23" t="s">
        <v>43</v>
      </c>
      <c r="B8" s="23"/>
      <c r="D8" s="36" t="s">
        <v>66</v>
      </c>
      <c r="F8" s="6">
        <v>1026810897135</v>
      </c>
      <c r="H8" s="7">
        <v>112.65</v>
      </c>
      <c r="J8" s="7">
        <v>2.9</v>
      </c>
    </row>
    <row r="9" spans="1:10" ht="18.75" x14ac:dyDescent="0.2">
      <c r="A9" s="25" t="s">
        <v>46</v>
      </c>
      <c r="B9" s="25"/>
      <c r="D9" s="37" t="s">
        <v>45</v>
      </c>
      <c r="F9" s="9">
        <v>345311</v>
      </c>
      <c r="H9" s="10">
        <v>0</v>
      </c>
      <c r="J9" s="10">
        <v>0</v>
      </c>
    </row>
    <row r="10" spans="1:10" ht="18.75" x14ac:dyDescent="0.2">
      <c r="A10" s="27" t="s">
        <v>47</v>
      </c>
      <c r="B10" s="27"/>
      <c r="D10" s="37" t="s">
        <v>67</v>
      </c>
      <c r="F10" s="13">
        <v>6080571349</v>
      </c>
      <c r="H10" s="14">
        <v>0.67</v>
      </c>
      <c r="J10" s="14">
        <v>0.02</v>
      </c>
    </row>
    <row r="11" spans="1:10" ht="21" x14ac:dyDescent="0.2">
      <c r="A11" s="29" t="s">
        <v>22</v>
      </c>
      <c r="B11" s="29"/>
      <c r="D11" s="16"/>
      <c r="F11" s="16">
        <v>1032891813795</v>
      </c>
      <c r="H11" s="17">
        <v>113.32</v>
      </c>
      <c r="J11" s="17">
        <v>2.92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2"/>
  <sheetViews>
    <sheetView rightToLeft="1" view="pageBreakPreview" zoomScale="115" zoomScaleNormal="100" zoomScaleSheetLayoutView="115" workbookViewId="0">
      <selection activeCell="A6" sqref="A6"/>
    </sheetView>
  </sheetViews>
  <sheetFormatPr defaultRowHeight="12.75" x14ac:dyDescent="0.2"/>
  <cols>
    <col min="1" max="1" width="7.85546875" bestFit="1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5.85546875" bestFit="1" customWidth="1"/>
    <col min="7" max="7" width="1.28515625" customWidth="1"/>
    <col min="8" max="8" width="17.7109375" bestFit="1" customWidth="1"/>
    <col min="9" max="9" width="1.28515625" customWidth="1"/>
    <col min="10" max="10" width="17.28515625" bestFit="1" customWidth="1"/>
    <col min="11" max="12" width="1.28515625" customWidth="1"/>
    <col min="13" max="13" width="17.7109375" bestFit="1" customWidth="1"/>
    <col min="14" max="14" width="1.28515625" customWidth="1"/>
    <col min="15" max="15" width="15.85546875" bestFit="1" customWidth="1"/>
    <col min="16" max="16" width="1.28515625" customWidth="1"/>
    <col min="17" max="17" width="17.7109375" bestFit="1" customWidth="1"/>
    <col min="18" max="18" width="1.28515625" customWidth="1"/>
    <col min="19" max="19" width="17.28515625" bestFit="1" customWidth="1"/>
    <col min="20" max="20" width="0.28515625" customWidth="1"/>
  </cols>
  <sheetData>
    <row r="1" spans="1:19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25.5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5" spans="1:19" ht="24" x14ac:dyDescent="0.2">
      <c r="A5" s="34" t="s">
        <v>66</v>
      </c>
      <c r="B5" s="20" t="s">
        <v>48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21" x14ac:dyDescent="0.2">
      <c r="D6" s="21"/>
      <c r="E6" s="21"/>
      <c r="F6" s="21"/>
      <c r="G6" s="21"/>
      <c r="H6" s="21"/>
      <c r="I6" s="21"/>
      <c r="J6" s="21"/>
      <c r="L6" s="21"/>
      <c r="M6" s="21"/>
      <c r="N6" s="21"/>
      <c r="O6" s="21"/>
      <c r="P6" s="21"/>
      <c r="Q6" s="21"/>
      <c r="R6" s="21"/>
      <c r="S6" s="21"/>
    </row>
    <row r="7" spans="1:19" ht="21" x14ac:dyDescent="0.2">
      <c r="A7" s="21" t="s">
        <v>51</v>
      </c>
      <c r="B7" s="21"/>
      <c r="D7" s="2" t="s">
        <v>52</v>
      </c>
      <c r="F7" s="2" t="s">
        <v>53</v>
      </c>
      <c r="H7" s="4" t="s">
        <v>25</v>
      </c>
      <c r="I7" s="3"/>
      <c r="J7" s="4" t="s">
        <v>41</v>
      </c>
      <c r="L7" s="21" t="s">
        <v>52</v>
      </c>
      <c r="M7" s="21"/>
      <c r="O7" s="2" t="s">
        <v>53</v>
      </c>
      <c r="Q7" s="4" t="s">
        <v>25</v>
      </c>
      <c r="R7" s="3"/>
      <c r="S7" s="4" t="s">
        <v>41</v>
      </c>
    </row>
    <row r="8" spans="1:19" ht="18.75" x14ac:dyDescent="0.2">
      <c r="A8" s="23" t="s">
        <v>21</v>
      </c>
      <c r="B8" s="23"/>
      <c r="D8" s="6">
        <v>-59307326045</v>
      </c>
      <c r="F8" s="6">
        <v>34617278868</v>
      </c>
      <c r="H8" s="6">
        <v>-24690047177</v>
      </c>
      <c r="J8" s="7">
        <v>-2.71</v>
      </c>
      <c r="L8" s="24">
        <v>31040982223</v>
      </c>
      <c r="M8" s="24"/>
      <c r="O8" s="6">
        <v>34617278868</v>
      </c>
      <c r="Q8" s="6">
        <v>65658261091</v>
      </c>
      <c r="S8" s="7">
        <v>0.93</v>
      </c>
    </row>
    <row r="9" spans="1:19" ht="18.75" x14ac:dyDescent="0.2">
      <c r="A9" s="25" t="s">
        <v>19</v>
      </c>
      <c r="B9" s="25"/>
      <c r="D9" s="9">
        <v>0</v>
      </c>
      <c r="F9" s="9">
        <v>87041432827</v>
      </c>
      <c r="H9" s="9">
        <v>87041432827</v>
      </c>
      <c r="J9" s="10">
        <v>9.5500000000000007</v>
      </c>
      <c r="L9" s="26">
        <v>0</v>
      </c>
      <c r="M9" s="26"/>
      <c r="O9" s="9">
        <v>87041432827</v>
      </c>
      <c r="Q9" s="9">
        <v>87041432827</v>
      </c>
      <c r="S9" s="10">
        <v>1.23</v>
      </c>
    </row>
    <row r="10" spans="1:19" ht="18.75" x14ac:dyDescent="0.2">
      <c r="A10" s="27" t="s">
        <v>54</v>
      </c>
      <c r="B10" s="27"/>
      <c r="D10" s="13">
        <v>964459511485</v>
      </c>
      <c r="F10" s="13">
        <v>0</v>
      </c>
      <c r="H10" s="13">
        <v>964459511485</v>
      </c>
      <c r="J10" s="14">
        <v>105.81</v>
      </c>
      <c r="L10" s="26">
        <v>6922468337212</v>
      </c>
      <c r="M10" s="28"/>
      <c r="O10" s="13">
        <v>0</v>
      </c>
      <c r="Q10" s="13">
        <v>6922468337212</v>
      </c>
      <c r="S10" s="14">
        <v>97.75</v>
      </c>
    </row>
    <row r="11" spans="1:19" ht="21.75" thickBot="1" x14ac:dyDescent="0.25">
      <c r="A11" s="29" t="s">
        <v>22</v>
      </c>
      <c r="B11" s="29"/>
      <c r="D11" s="16">
        <v>905152185440</v>
      </c>
      <c r="F11" s="16">
        <v>121658711695</v>
      </c>
      <c r="H11" s="16">
        <v>1026810897135</v>
      </c>
      <c r="J11" s="17">
        <v>112.65</v>
      </c>
      <c r="M11" s="16">
        <v>6953509319435</v>
      </c>
      <c r="O11" s="16">
        <v>121658711695</v>
      </c>
      <c r="Q11" s="16">
        <v>7075168031130</v>
      </c>
      <c r="S11" s="17">
        <v>99.91</v>
      </c>
    </row>
    <row r="12" spans="1:19" ht="13.5" thickTop="1" x14ac:dyDescent="0.2">
      <c r="D12" s="32"/>
      <c r="F12" s="32"/>
      <c r="M12" s="32"/>
      <c r="O12" s="32"/>
    </row>
  </sheetData>
  <mergeCells count="15">
    <mergeCell ref="A9:B9"/>
    <mergeCell ref="L9:M9"/>
    <mergeCell ref="A10:B10"/>
    <mergeCell ref="L10:M10"/>
    <mergeCell ref="A11:B11"/>
    <mergeCell ref="A7:B7"/>
    <mergeCell ref="L7:M7"/>
    <mergeCell ref="A8:B8"/>
    <mergeCell ref="L8:M8"/>
    <mergeCell ref="A1:S1"/>
    <mergeCell ref="A2:S2"/>
    <mergeCell ref="A3:S3"/>
    <mergeCell ref="B5:S5"/>
    <mergeCell ref="D6:J6"/>
    <mergeCell ref="L6:S6"/>
  </mergeCells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4"/>
  <sheetViews>
    <sheetView rightToLeft="1" view="pageBreakPreview" zoomScale="145" zoomScaleNormal="100" zoomScaleSheetLayoutView="145" workbookViewId="0">
      <selection activeCell="A6" sqref="A6"/>
    </sheetView>
  </sheetViews>
  <sheetFormatPr defaultRowHeight="12.75" x14ac:dyDescent="0.2"/>
  <cols>
    <col min="1" max="1" width="9.140625" bestFit="1" customWidth="1"/>
    <col min="2" max="2" width="57.5703125" customWidth="1"/>
    <col min="3" max="3" width="1.28515625" customWidth="1"/>
    <col min="4" max="4" width="27.7109375" bestFit="1" customWidth="1"/>
    <col min="5" max="5" width="1.28515625" customWidth="1"/>
    <col min="6" max="6" width="27.7109375" bestFit="1" customWidth="1"/>
    <col min="7" max="7" width="0.28515625" customWidth="1"/>
  </cols>
  <sheetData>
    <row r="1" spans="1:6" ht="25.5" x14ac:dyDescent="0.2">
      <c r="A1" s="19" t="s">
        <v>0</v>
      </c>
      <c r="B1" s="19"/>
      <c r="C1" s="19"/>
      <c r="D1" s="19"/>
      <c r="E1" s="19"/>
      <c r="F1" s="19"/>
    </row>
    <row r="2" spans="1:6" ht="25.5" x14ac:dyDescent="0.2">
      <c r="A2" s="19" t="s">
        <v>37</v>
      </c>
      <c r="B2" s="19"/>
      <c r="C2" s="19"/>
      <c r="D2" s="19"/>
      <c r="E2" s="19"/>
      <c r="F2" s="19"/>
    </row>
    <row r="3" spans="1:6" ht="25.5" x14ac:dyDescent="0.2">
      <c r="A3" s="19" t="s">
        <v>2</v>
      </c>
      <c r="B3" s="19"/>
      <c r="C3" s="19"/>
      <c r="D3" s="19"/>
      <c r="E3" s="19"/>
      <c r="F3" s="19"/>
    </row>
    <row r="5" spans="1:6" ht="24" x14ac:dyDescent="0.2">
      <c r="A5" s="34" t="s">
        <v>45</v>
      </c>
      <c r="B5" s="20" t="s">
        <v>55</v>
      </c>
      <c r="C5" s="20"/>
      <c r="D5" s="20"/>
      <c r="E5" s="20"/>
      <c r="F5" s="20"/>
    </row>
    <row r="6" spans="1:6" ht="21" x14ac:dyDescent="0.2">
      <c r="D6" s="2" t="s">
        <v>49</v>
      </c>
      <c r="F6" s="2" t="s">
        <v>50</v>
      </c>
    </row>
    <row r="7" spans="1:6" ht="21" x14ac:dyDescent="0.2">
      <c r="A7" s="21" t="s">
        <v>56</v>
      </c>
      <c r="B7" s="21"/>
      <c r="D7" s="18" t="s">
        <v>57</v>
      </c>
      <c r="F7" s="18" t="s">
        <v>57</v>
      </c>
    </row>
    <row r="8" spans="1:6" ht="18.75" x14ac:dyDescent="0.2">
      <c r="A8" s="23" t="s">
        <v>28</v>
      </c>
      <c r="B8" s="23"/>
      <c r="D8" s="6">
        <v>32420</v>
      </c>
      <c r="F8" s="6">
        <v>14354356</v>
      </c>
    </row>
    <row r="9" spans="1:6" ht="18.75" x14ac:dyDescent="0.2">
      <c r="A9" s="25" t="s">
        <v>32</v>
      </c>
      <c r="B9" s="25"/>
      <c r="D9" s="9">
        <v>1468</v>
      </c>
      <c r="F9" s="9">
        <v>2948</v>
      </c>
    </row>
    <row r="10" spans="1:6" ht="18.75" x14ac:dyDescent="0.2">
      <c r="A10" s="25" t="s">
        <v>33</v>
      </c>
      <c r="B10" s="25"/>
      <c r="D10" s="9">
        <v>93916</v>
      </c>
      <c r="F10" s="9">
        <v>384731</v>
      </c>
    </row>
    <row r="11" spans="1:6" ht="18.75" x14ac:dyDescent="0.2">
      <c r="A11" s="25" t="s">
        <v>34</v>
      </c>
      <c r="B11" s="25"/>
      <c r="D11" s="9">
        <v>12028</v>
      </c>
      <c r="F11" s="9">
        <v>49003</v>
      </c>
    </row>
    <row r="12" spans="1:6" ht="18.75" x14ac:dyDescent="0.2">
      <c r="A12" s="25" t="s">
        <v>35</v>
      </c>
      <c r="B12" s="25"/>
      <c r="D12" s="9">
        <v>126615</v>
      </c>
      <c r="F12" s="9">
        <v>535366</v>
      </c>
    </row>
    <row r="13" spans="1:6" ht="18.75" x14ac:dyDescent="0.2">
      <c r="A13" s="27" t="s">
        <v>36</v>
      </c>
      <c r="B13" s="27"/>
      <c r="D13" s="13">
        <v>78864</v>
      </c>
      <c r="F13" s="13">
        <v>555895</v>
      </c>
    </row>
    <row r="14" spans="1:6" ht="21.75" thickBot="1" x14ac:dyDescent="0.25">
      <c r="A14" s="29" t="s">
        <v>22</v>
      </c>
      <c r="B14" s="29"/>
      <c r="D14" s="16">
        <f>SUM(D8:D13)</f>
        <v>345311</v>
      </c>
      <c r="F14" s="16">
        <f>SUM(F8:F13)</f>
        <v>15882299</v>
      </c>
    </row>
  </sheetData>
  <mergeCells count="12">
    <mergeCell ref="A12:B12"/>
    <mergeCell ref="A13:B13"/>
    <mergeCell ref="A14:B14"/>
    <mergeCell ref="A7:B7"/>
    <mergeCell ref="A8:B8"/>
    <mergeCell ref="A9:B9"/>
    <mergeCell ref="A10:B10"/>
    <mergeCell ref="A11:B11"/>
    <mergeCell ref="A1:F1"/>
    <mergeCell ref="A2:F2"/>
    <mergeCell ref="A3:F3"/>
    <mergeCell ref="B5:F5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topLeftCell="A2" zoomScale="160" zoomScaleNormal="100" zoomScaleSheetLayoutView="160" workbookViewId="0">
      <selection activeCell="A6" sqref="A6"/>
    </sheetView>
  </sheetViews>
  <sheetFormatPr defaultRowHeight="12.75" x14ac:dyDescent="0.2"/>
  <cols>
    <col min="1" max="1" width="8.42578125" bestFit="1" customWidth="1"/>
    <col min="2" max="2" width="41.5703125" customWidth="1"/>
    <col min="3" max="3" width="1.28515625" customWidth="1"/>
    <col min="4" max="4" width="13.7109375" bestFit="1" customWidth="1"/>
    <col min="5" max="5" width="1.28515625" customWidth="1"/>
    <col min="6" max="6" width="13.7109375" bestFit="1" customWidth="1"/>
    <col min="7" max="7" width="0.28515625" customWidth="1"/>
  </cols>
  <sheetData>
    <row r="1" spans="1:6" ht="25.5" x14ac:dyDescent="0.2">
      <c r="A1" s="19" t="s">
        <v>0</v>
      </c>
      <c r="B1" s="19"/>
      <c r="C1" s="19"/>
      <c r="D1" s="19"/>
      <c r="E1" s="19"/>
      <c r="F1" s="19"/>
    </row>
    <row r="2" spans="1:6" ht="25.5" x14ac:dyDescent="0.2">
      <c r="A2" s="19" t="s">
        <v>37</v>
      </c>
      <c r="B2" s="19"/>
      <c r="C2" s="19"/>
      <c r="D2" s="19"/>
      <c r="E2" s="19"/>
      <c r="F2" s="19"/>
    </row>
    <row r="3" spans="1:6" ht="25.5" x14ac:dyDescent="0.2">
      <c r="A3" s="19" t="s">
        <v>2</v>
      </c>
      <c r="B3" s="19"/>
      <c r="C3" s="19"/>
      <c r="D3" s="19"/>
      <c r="E3" s="19"/>
      <c r="F3" s="19"/>
    </row>
    <row r="5" spans="1:6" ht="24" x14ac:dyDescent="0.2">
      <c r="A5" s="34" t="s">
        <v>67</v>
      </c>
      <c r="B5" s="20" t="s">
        <v>47</v>
      </c>
      <c r="C5" s="20"/>
      <c r="D5" s="20"/>
      <c r="E5" s="20"/>
      <c r="F5" s="20"/>
    </row>
    <row r="6" spans="1:6" ht="21" x14ac:dyDescent="0.2">
      <c r="D6" s="2" t="s">
        <v>49</v>
      </c>
      <c r="F6" s="2" t="s">
        <v>9</v>
      </c>
    </row>
    <row r="7" spans="1:6" ht="21" x14ac:dyDescent="0.2">
      <c r="A7" s="21" t="s">
        <v>47</v>
      </c>
      <c r="B7" s="21"/>
      <c r="D7" s="4" t="s">
        <v>25</v>
      </c>
      <c r="F7" s="4" t="s">
        <v>25</v>
      </c>
    </row>
    <row r="8" spans="1:6" ht="18.75" x14ac:dyDescent="0.2">
      <c r="A8" s="23" t="s">
        <v>47</v>
      </c>
      <c r="B8" s="23"/>
      <c r="D8" s="6">
        <v>0</v>
      </c>
      <c r="F8" s="6">
        <v>74</v>
      </c>
    </row>
    <row r="9" spans="1:6" ht="18.75" x14ac:dyDescent="0.2">
      <c r="A9" s="27" t="s">
        <v>58</v>
      </c>
      <c r="B9" s="27"/>
      <c r="D9" s="13">
        <v>2506909479</v>
      </c>
      <c r="F9" s="13">
        <v>6080571275</v>
      </c>
    </row>
    <row r="10" spans="1:6" ht="21" x14ac:dyDescent="0.2">
      <c r="A10" s="29" t="s">
        <v>22</v>
      </c>
      <c r="B10" s="29"/>
      <c r="D10" s="16">
        <v>2506909479</v>
      </c>
      <c r="F10" s="16">
        <v>6080571349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130" zoomScaleNormal="100" zoomScaleSheetLayoutView="130" workbookViewId="0">
      <selection activeCell="A5" sqref="A5:M5"/>
    </sheetView>
  </sheetViews>
  <sheetFormatPr defaultRowHeight="12.75" x14ac:dyDescent="0.2"/>
  <cols>
    <col min="1" max="1" width="63" bestFit="1" customWidth="1"/>
    <col min="2" max="2" width="1.28515625" customWidth="1"/>
    <col min="3" max="3" width="9.85546875" bestFit="1" customWidth="1"/>
    <col min="4" max="4" width="1.28515625" customWidth="1"/>
    <col min="5" max="5" width="10.7109375" bestFit="1" customWidth="1"/>
    <col min="6" max="6" width="1.28515625" customWidth="1"/>
    <col min="7" max="7" width="11.140625" bestFit="1" customWidth="1"/>
    <col min="8" max="8" width="1.28515625" customWidth="1"/>
    <col min="9" max="9" width="11" bestFit="1" customWidth="1"/>
    <col min="10" max="10" width="1.28515625" customWidth="1"/>
    <col min="11" max="11" width="10.7109375" bestFit="1" customWidth="1"/>
    <col min="12" max="12" width="1.28515625" customWidth="1"/>
    <col min="13" max="13" width="11.140625" bestFit="1" customWidth="1"/>
    <col min="14" max="14" width="0.28515625" customWidth="1"/>
  </cols>
  <sheetData>
    <row r="1" spans="1:13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5.5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5" spans="1:13" ht="24" x14ac:dyDescent="0.2">
      <c r="A5" s="38" t="s">
        <v>68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21" x14ac:dyDescent="0.2">
      <c r="A6" s="21" t="s">
        <v>39</v>
      </c>
      <c r="C6" s="21" t="s">
        <v>49</v>
      </c>
      <c r="D6" s="21"/>
      <c r="E6" s="21"/>
      <c r="F6" s="21"/>
      <c r="G6" s="21"/>
      <c r="I6" s="21" t="s">
        <v>50</v>
      </c>
      <c r="J6" s="21"/>
      <c r="K6" s="21"/>
      <c r="L6" s="21"/>
      <c r="M6" s="21"/>
    </row>
    <row r="7" spans="1:13" ht="21" x14ac:dyDescent="0.2">
      <c r="A7" s="21"/>
      <c r="C7" s="18" t="s">
        <v>60</v>
      </c>
      <c r="D7" s="3"/>
      <c r="E7" s="18" t="s">
        <v>59</v>
      </c>
      <c r="F7" s="3"/>
      <c r="G7" s="18" t="s">
        <v>61</v>
      </c>
      <c r="I7" s="18" t="s">
        <v>60</v>
      </c>
      <c r="J7" s="3"/>
      <c r="K7" s="18" t="s">
        <v>59</v>
      </c>
      <c r="L7" s="3"/>
      <c r="M7" s="18" t="s">
        <v>61</v>
      </c>
    </row>
    <row r="8" spans="1:13" ht="18.75" x14ac:dyDescent="0.2">
      <c r="A8" s="5" t="s">
        <v>28</v>
      </c>
      <c r="C8" s="6">
        <v>32420</v>
      </c>
      <c r="E8" s="6">
        <v>0</v>
      </c>
      <c r="G8" s="6">
        <v>32420</v>
      </c>
      <c r="I8" s="6">
        <v>14354356</v>
      </c>
      <c r="K8" s="6">
        <v>0</v>
      </c>
      <c r="M8" s="6">
        <v>14354356</v>
      </c>
    </row>
    <row r="9" spans="1:13" ht="18.75" x14ac:dyDescent="0.2">
      <c r="A9" s="8" t="s">
        <v>32</v>
      </c>
      <c r="C9" s="9">
        <v>1468</v>
      </c>
      <c r="E9" s="9">
        <v>0</v>
      </c>
      <c r="G9" s="9">
        <v>1468</v>
      </c>
      <c r="I9" s="9">
        <v>2948</v>
      </c>
      <c r="K9" s="9">
        <v>0</v>
      </c>
      <c r="M9" s="9">
        <v>2948</v>
      </c>
    </row>
    <row r="10" spans="1:13" ht="18.75" x14ac:dyDescent="0.2">
      <c r="A10" s="8" t="s">
        <v>33</v>
      </c>
      <c r="C10" s="9">
        <v>93916</v>
      </c>
      <c r="E10" s="9">
        <v>0</v>
      </c>
      <c r="G10" s="9">
        <v>93916</v>
      </c>
      <c r="I10" s="9">
        <v>384731</v>
      </c>
      <c r="K10" s="9">
        <v>0</v>
      </c>
      <c r="M10" s="9">
        <v>384731</v>
      </c>
    </row>
    <row r="11" spans="1:13" ht="18.75" x14ac:dyDescent="0.2">
      <c r="A11" s="8" t="s">
        <v>34</v>
      </c>
      <c r="C11" s="9">
        <v>12028</v>
      </c>
      <c r="E11" s="9">
        <v>0</v>
      </c>
      <c r="G11" s="9">
        <v>12028</v>
      </c>
      <c r="I11" s="9">
        <v>49003</v>
      </c>
      <c r="K11" s="9">
        <v>0</v>
      </c>
      <c r="M11" s="9">
        <v>49003</v>
      </c>
    </row>
    <row r="12" spans="1:13" ht="18.75" x14ac:dyDescent="0.2">
      <c r="A12" s="8" t="s">
        <v>35</v>
      </c>
      <c r="C12" s="9">
        <v>126615</v>
      </c>
      <c r="E12" s="9">
        <v>0</v>
      </c>
      <c r="G12" s="9">
        <v>126615</v>
      </c>
      <c r="I12" s="9">
        <v>535366</v>
      </c>
      <c r="K12" s="9">
        <v>0</v>
      </c>
      <c r="M12" s="9">
        <v>535366</v>
      </c>
    </row>
    <row r="13" spans="1:13" ht="18.75" x14ac:dyDescent="0.2">
      <c r="A13" s="11" t="s">
        <v>36</v>
      </c>
      <c r="C13" s="13">
        <v>78864</v>
      </c>
      <c r="E13" s="13">
        <v>0</v>
      </c>
      <c r="G13" s="13">
        <v>78864</v>
      </c>
      <c r="I13" s="13">
        <v>555895</v>
      </c>
      <c r="K13" s="13">
        <v>0</v>
      </c>
      <c r="M13" s="13">
        <v>555895</v>
      </c>
    </row>
    <row r="14" spans="1:13" ht="21" x14ac:dyDescent="0.2">
      <c r="A14" s="15" t="s">
        <v>22</v>
      </c>
      <c r="C14" s="16">
        <v>345311</v>
      </c>
      <c r="E14" s="16">
        <v>0</v>
      </c>
      <c r="G14" s="16">
        <v>345311</v>
      </c>
      <c r="I14" s="16">
        <v>15882299</v>
      </c>
      <c r="K14" s="16">
        <v>0</v>
      </c>
      <c r="M14" s="16">
        <v>15882299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3"/>
  <sheetViews>
    <sheetView rightToLeft="1" view="pageBreakPreview" zoomScale="145" zoomScaleNormal="100" zoomScaleSheetLayoutView="145" workbookViewId="0">
      <selection activeCell="A5" sqref="A5:R5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7.14062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7.140625" bestFit="1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15.5703125" bestFit="1" customWidth="1"/>
    <col min="18" max="18" width="1.28515625" customWidth="1"/>
    <col min="19" max="19" width="0.28515625" customWidth="1"/>
  </cols>
  <sheetData>
    <row r="1" spans="1:18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25.5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5" spans="1:18" ht="24" x14ac:dyDescent="0.2">
      <c r="A5" s="38" t="s">
        <v>69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ht="21" x14ac:dyDescent="0.2">
      <c r="A6" s="21" t="s">
        <v>39</v>
      </c>
      <c r="C6" s="21" t="s">
        <v>49</v>
      </c>
      <c r="D6" s="21"/>
      <c r="E6" s="21"/>
      <c r="F6" s="21"/>
      <c r="G6" s="21"/>
      <c r="H6" s="21"/>
      <c r="I6" s="21"/>
      <c r="K6" s="21" t="s">
        <v>50</v>
      </c>
      <c r="L6" s="21"/>
      <c r="M6" s="21"/>
      <c r="N6" s="21"/>
      <c r="O6" s="21"/>
      <c r="P6" s="21"/>
      <c r="Q6" s="21"/>
      <c r="R6" s="21"/>
    </row>
    <row r="7" spans="1:18" ht="21" x14ac:dyDescent="0.2">
      <c r="A7" s="21"/>
      <c r="C7" s="18" t="s">
        <v>13</v>
      </c>
      <c r="D7" s="3"/>
      <c r="E7" s="18" t="s">
        <v>62</v>
      </c>
      <c r="F7" s="3"/>
      <c r="G7" s="18" t="s">
        <v>63</v>
      </c>
      <c r="H7" s="3"/>
      <c r="I7" s="18" t="s">
        <v>64</v>
      </c>
      <c r="K7" s="18" t="s">
        <v>13</v>
      </c>
      <c r="L7" s="3"/>
      <c r="M7" s="18" t="s">
        <v>62</v>
      </c>
      <c r="N7" s="3"/>
      <c r="O7" s="18" t="s">
        <v>63</v>
      </c>
      <c r="P7" s="3"/>
      <c r="Q7" s="30" t="s">
        <v>64</v>
      </c>
      <c r="R7" s="30"/>
    </row>
    <row r="8" spans="1:18" ht="18.75" x14ac:dyDescent="0.2">
      <c r="A8" s="5" t="s">
        <v>21</v>
      </c>
      <c r="C8" s="6">
        <v>350</v>
      </c>
      <c r="E8" s="6">
        <v>175141403881</v>
      </c>
      <c r="G8" s="6">
        <v>140524125013</v>
      </c>
      <c r="I8" s="6">
        <v>34617278868</v>
      </c>
      <c r="K8" s="6">
        <v>350</v>
      </c>
      <c r="M8" s="6">
        <v>175141403881</v>
      </c>
      <c r="O8" s="6">
        <v>140524125013</v>
      </c>
      <c r="Q8" s="24">
        <v>34617278868</v>
      </c>
      <c r="R8" s="24"/>
    </row>
    <row r="9" spans="1:18" ht="18.75" x14ac:dyDescent="0.2">
      <c r="A9" s="11" t="s">
        <v>19</v>
      </c>
      <c r="C9" s="13">
        <v>86900</v>
      </c>
      <c r="E9" s="13">
        <v>435942760327</v>
      </c>
      <c r="G9" s="13">
        <v>348901327500</v>
      </c>
      <c r="I9" s="13">
        <v>87041432827</v>
      </c>
      <c r="K9" s="13">
        <v>86900</v>
      </c>
      <c r="M9" s="13">
        <v>435942760327</v>
      </c>
      <c r="O9" s="13">
        <v>348901327500</v>
      </c>
      <c r="Q9" s="28">
        <v>87041432827</v>
      </c>
      <c r="R9" s="28"/>
    </row>
    <row r="10" spans="1:18" ht="21" x14ac:dyDescent="0.2">
      <c r="A10" s="15" t="s">
        <v>22</v>
      </c>
      <c r="C10" s="16">
        <v>87250</v>
      </c>
      <c r="E10" s="16">
        <v>611084164208</v>
      </c>
      <c r="G10" s="16">
        <v>489425452513</v>
      </c>
      <c r="I10" s="16">
        <v>121658711695</v>
      </c>
      <c r="K10" s="16">
        <v>87250</v>
      </c>
      <c r="M10" s="16">
        <v>611084164208</v>
      </c>
      <c r="O10" s="16">
        <v>489425452513</v>
      </c>
      <c r="Q10" s="31">
        <v>121658711695</v>
      </c>
      <c r="R10" s="31"/>
    </row>
    <row r="11" spans="1:18" x14ac:dyDescent="0.2">
      <c r="Q11" s="32"/>
    </row>
    <row r="12" spans="1:18" x14ac:dyDescent="0.2">
      <c r="Q12" s="32"/>
    </row>
    <row r="13" spans="1:18" x14ac:dyDescent="0.2">
      <c r="Q13" s="32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view="pageBreakPreview" zoomScale="130" zoomScaleNormal="100" zoomScaleSheetLayoutView="130" workbookViewId="0">
      <selection activeCell="G18" sqref="G18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9.7109375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9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20" customWidth="1"/>
    <col min="18" max="18" width="1.28515625" customWidth="1"/>
    <col min="19" max="19" width="0.28515625" customWidth="1"/>
  </cols>
  <sheetData>
    <row r="1" spans="1:18" ht="25.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25.5" x14ac:dyDescent="0.2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5.5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5" spans="1:18" ht="24" x14ac:dyDescent="0.2">
      <c r="A5" s="38" t="s">
        <v>70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ht="21" x14ac:dyDescent="0.2">
      <c r="A6" s="21" t="s">
        <v>39</v>
      </c>
      <c r="C6" s="21" t="s">
        <v>49</v>
      </c>
      <c r="D6" s="21"/>
      <c r="E6" s="21"/>
      <c r="F6" s="21"/>
      <c r="G6" s="21"/>
      <c r="H6" s="21"/>
      <c r="I6" s="21"/>
      <c r="K6" s="21" t="s">
        <v>50</v>
      </c>
      <c r="L6" s="21"/>
      <c r="M6" s="21"/>
      <c r="N6" s="21"/>
      <c r="O6" s="21"/>
      <c r="P6" s="21"/>
      <c r="Q6" s="21"/>
      <c r="R6" s="21"/>
    </row>
    <row r="7" spans="1:18" ht="21" x14ac:dyDescent="0.2">
      <c r="A7" s="21"/>
      <c r="C7" s="18" t="s">
        <v>13</v>
      </c>
      <c r="D7" s="3"/>
      <c r="E7" s="18" t="s">
        <v>15</v>
      </c>
      <c r="F7" s="3"/>
      <c r="G7" s="18" t="s">
        <v>63</v>
      </c>
      <c r="H7" s="3"/>
      <c r="I7" s="18" t="s">
        <v>65</v>
      </c>
      <c r="K7" s="18" t="s">
        <v>13</v>
      </c>
      <c r="L7" s="3"/>
      <c r="M7" s="18" t="s">
        <v>15</v>
      </c>
      <c r="N7" s="3"/>
      <c r="O7" s="18" t="s">
        <v>63</v>
      </c>
      <c r="P7" s="3"/>
      <c r="Q7" s="30" t="s">
        <v>65</v>
      </c>
      <c r="R7" s="30"/>
    </row>
    <row r="8" spans="1:18" ht="18.75" x14ac:dyDescent="0.2">
      <c r="A8" s="5" t="s">
        <v>21</v>
      </c>
      <c r="C8" s="6">
        <v>280</v>
      </c>
      <c r="E8" s="6">
        <v>143460282210</v>
      </c>
      <c r="G8" s="6">
        <v>202767608255</v>
      </c>
      <c r="I8" s="6">
        <v>-59307326045</v>
      </c>
      <c r="K8" s="6">
        <v>280</v>
      </c>
      <c r="M8" s="6">
        <v>143460282210</v>
      </c>
      <c r="O8" s="6">
        <v>112419299987</v>
      </c>
      <c r="Q8" s="24">
        <v>31040982223</v>
      </c>
      <c r="R8" s="24"/>
    </row>
    <row r="9" spans="1:18" ht="18.75" x14ac:dyDescent="0.2">
      <c r="A9" s="11" t="s">
        <v>54</v>
      </c>
      <c r="C9" s="13">
        <v>5861823</v>
      </c>
      <c r="E9" s="13">
        <v>35144771384863</v>
      </c>
      <c r="G9" s="13">
        <v>34180311873378</v>
      </c>
      <c r="I9" s="13">
        <v>964459511485</v>
      </c>
      <c r="K9" s="13">
        <v>5861823</v>
      </c>
      <c r="M9" s="13">
        <v>35144771384863</v>
      </c>
      <c r="O9" s="13">
        <v>28222303047651</v>
      </c>
      <c r="Q9" s="28">
        <v>6922468337212</v>
      </c>
      <c r="R9" s="28"/>
    </row>
    <row r="10" spans="1:18" ht="21" x14ac:dyDescent="0.2">
      <c r="A10" s="15" t="s">
        <v>22</v>
      </c>
      <c r="C10" s="16">
        <v>5862103</v>
      </c>
      <c r="E10" s="16">
        <v>35288231667073</v>
      </c>
      <c r="G10" s="16">
        <v>34383079481633</v>
      </c>
      <c r="I10" s="16">
        <v>905152185440</v>
      </c>
      <c r="K10" s="16">
        <v>5862103</v>
      </c>
      <c r="M10" s="16">
        <v>35288231667073</v>
      </c>
      <c r="O10" s="16">
        <v>28334722347638</v>
      </c>
      <c r="Q10" s="31">
        <v>6953509319435</v>
      </c>
      <c r="R10" s="31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2024-11-24T10:49:57Z</dcterms:created>
  <dcterms:modified xsi:type="dcterms:W3CDTF">2024-11-24T11:58:10Z</dcterms:modified>
</cp:coreProperties>
</file>