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8_{806EEC43-67DA-4FAE-ACB6-53088525DA7D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definedNames>
    <definedName name="_xlnm.Print_Area" localSheetId="8">'جمع درآمدها'!$A$1:$G$9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E9" i="15"/>
  <c r="G9" i="15"/>
  <c r="E21" i="13"/>
  <c r="G21" i="13"/>
  <c r="U11" i="11"/>
  <c r="S11" i="11"/>
  <c r="Q11" i="11"/>
  <c r="O11" i="11"/>
  <c r="M11" i="11"/>
  <c r="K11" i="11"/>
  <c r="I11" i="11"/>
  <c r="G11" i="11"/>
  <c r="E11" i="11"/>
  <c r="O11" i="10"/>
  <c r="Q11" i="10"/>
  <c r="M11" i="10"/>
  <c r="K11" i="10"/>
  <c r="I11" i="10"/>
  <c r="G11" i="10"/>
  <c r="E11" i="10"/>
  <c r="C11" i="10"/>
  <c r="C11" i="9"/>
  <c r="E11" i="9"/>
  <c r="G11" i="9"/>
  <c r="I11" i="9"/>
  <c r="K11" i="9"/>
  <c r="M11" i="9"/>
  <c r="O11" i="9"/>
  <c r="Q11" i="9"/>
  <c r="Q21" i="7"/>
  <c r="O21" i="7"/>
  <c r="M21" i="7"/>
  <c r="K21" i="7"/>
  <c r="I21" i="7"/>
  <c r="G21" i="7"/>
  <c r="S15" i="6"/>
  <c r="Q15" i="6"/>
  <c r="O15" i="6"/>
  <c r="K15" i="6"/>
  <c r="M15" i="6"/>
  <c r="Y12" i="1"/>
  <c r="C12" i="1"/>
  <c r="E12" i="1"/>
  <c r="G12" i="1"/>
  <c r="I12" i="1"/>
  <c r="K12" i="1"/>
  <c r="M12" i="1"/>
  <c r="O12" i="1"/>
  <c r="S12" i="1"/>
  <c r="Q12" i="1"/>
  <c r="U12" i="1"/>
  <c r="W12" i="1"/>
</calcChain>
</file>

<file path=xl/sharedStrings.xml><?xml version="1.0" encoding="utf-8"?>
<sst xmlns="http://schemas.openxmlformats.org/spreadsheetml/2006/main" count="306" uniqueCount="82">
  <si>
    <t>صندوق قابل معامله كيميا زرين كاردان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</si>
  <si>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</si>
  <si>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</si>
  <si>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</si>
  <si>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</si>
  <si>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</si>
  <si>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</si>
  <si>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</si>
  <si>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</si>
  <si>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</si>
  <si>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</si>
  <si>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</si>
  <si>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</si>
  <si>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</si>
  <si>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</si>
  <si>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</si>
  <si>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</si>
  <si>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</si>
  <si>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</si>
  <si>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</si>
  <si>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</si>
  <si>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</si>
  <si>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</si>
  <si>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</si>
  <si>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</si>
  <si>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</si>
  <si>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</si>
  <si>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</si>
  <si>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</si>
  <si>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</si>
  <si>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</si>
  <si>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</si>
  <si>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</si>
  <si>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</si>
  <si>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</si>
  <si>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</si>
  <si>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</si>
  <si>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</si>
  <si>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</si>
  <si>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</si>
  <si>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</si>
  <si>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</si>
  <si>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</si>
  <si>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</si>
  <si>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</si>
  <si>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</si>
  <si>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</si>
  <si>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</si>
  <si>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</si>
  <si>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</si>
  <si>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</si>
  <si>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</si>
  <si>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</si>
  <si>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</si>
  <si>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</si>
  <si>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</si>
  <si>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</si>
  <si>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/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</si>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</sst>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view="pageBreakPreview" zoomScaleNormal="100" zoomScaleSheetLayoutView="100" workbookViewId="0">
      <selection activeCell="Q18" sqref="Q18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 x14ac:dyDescent="0.4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x14ac:dyDescent="0.45">
      <c r="A9" s="1" t="s">
        <v>15</v>
      </c>
      <c r="C9" s="3">
        <v>63000</v>
      </c>
      <c r="E9" s="3">
        <v>190260000000</v>
      </c>
      <c r="G9" s="3">
        <v>240378051375</v>
      </c>
      <c r="I9" s="3">
        <v>0</v>
      </c>
      <c r="K9" s="3">
        <v>0</v>
      </c>
      <c r="M9" s="3">
        <v>0</v>
      </c>
      <c r="O9" s="3">
        <v>0</v>
      </c>
      <c r="Q9" s="3">
        <v>63000</v>
      </c>
      <c r="S9" s="3">
        <v>4520000</v>
      </c>
      <c r="U9" s="3">
        <v>190260000000</v>
      </c>
      <c r="W9" s="3">
        <v>284404050000</v>
      </c>
      <c r="Y9" s="6">
        <v>2.0400000000000001E-2</v>
      </c>
    </row>
    <row r="10" spans="1:25" x14ac:dyDescent="0.45">
      <c r="A10" s="1" t="s">
        <v>16</v>
      </c>
      <c r="C10" s="3">
        <v>86900</v>
      </c>
      <c r="E10" s="3">
        <v>161458610753</v>
      </c>
      <c r="G10" s="3">
        <v>331543052500</v>
      </c>
      <c r="I10" s="3">
        <v>0</v>
      </c>
      <c r="K10" s="3">
        <v>0</v>
      </c>
      <c r="M10" s="3">
        <v>0</v>
      </c>
      <c r="O10" s="3">
        <v>0</v>
      </c>
      <c r="Q10" s="3">
        <v>86900</v>
      </c>
      <c r="S10" s="3">
        <v>4454000</v>
      </c>
      <c r="U10" s="3">
        <v>161458610753</v>
      </c>
      <c r="W10" s="3">
        <v>386568784250</v>
      </c>
      <c r="Y10" s="6">
        <v>2.7699999999999999E-2</v>
      </c>
    </row>
    <row r="11" spans="1:25" x14ac:dyDescent="0.45">
      <c r="A11" s="1" t="s">
        <v>17</v>
      </c>
      <c r="C11" s="3">
        <v>2475439</v>
      </c>
      <c r="E11" s="3">
        <v>8743932831602</v>
      </c>
      <c r="G11" s="3">
        <v>10601579378874.699</v>
      </c>
      <c r="I11" s="3">
        <v>84109</v>
      </c>
      <c r="K11" s="3">
        <v>367970970200</v>
      </c>
      <c r="M11" s="3">
        <v>0</v>
      </c>
      <c r="O11" s="3">
        <v>0</v>
      </c>
      <c r="Q11" s="3">
        <v>2559548</v>
      </c>
      <c r="S11" s="3">
        <v>5200000</v>
      </c>
      <c r="U11" s="3">
        <v>9111903801802</v>
      </c>
      <c r="W11" s="3">
        <v>13277706440960</v>
      </c>
      <c r="Y11" s="6">
        <v>0.95169999999999999</v>
      </c>
    </row>
    <row r="12" spans="1:25" ht="19.5" thickBot="1" x14ac:dyDescent="0.5">
      <c r="C12" s="7">
        <f>SUM(C9:C11)</f>
        <v>2625339</v>
      </c>
      <c r="E12" s="7">
        <f>SUM(E9:E11)</f>
        <v>9095651442355</v>
      </c>
      <c r="G12" s="7">
        <f>SUM(G9:G11)</f>
        <v>11173500482749.699</v>
      </c>
      <c r="I12" s="7">
        <f>SUM(I9:I11)</f>
        <v>84109</v>
      </c>
      <c r="K12" s="7">
        <f>SUM(K9:K11)</f>
        <v>367970970200</v>
      </c>
      <c r="M12" s="7">
        <f>SUM(M9:M11)</f>
        <v>0</v>
      </c>
      <c r="O12" s="7">
        <f>SUM(O9:O11)</f>
        <v>0</v>
      </c>
      <c r="Q12" s="7">
        <f>SUM(Q9:Q11)</f>
        <v>2709448</v>
      </c>
      <c r="S12" s="7">
        <f>SUM(S9:S11)</f>
        <v>14174000</v>
      </c>
      <c r="U12" s="7">
        <f>SUM(U9:U11)</f>
        <v>9463622412555</v>
      </c>
      <c r="W12" s="7">
        <f>SUM(W9:W11)</f>
        <v>13948679275210</v>
      </c>
      <c r="Y12" s="8">
        <f>SUM(Y9:Y11)</f>
        <v>0.99980000000000002</v>
      </c>
    </row>
    <row r="13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="60" zoomScaleNormal="100" workbookViewId="0">
      <selection activeCell="AA33" sqref="Z33:AA34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4" t="s">
        <v>20</v>
      </c>
      <c r="C6" s="5" t="s">
        <v>21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21</v>
      </c>
      <c r="K6" s="5" t="s">
        <v>4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30" x14ac:dyDescent="0.45">
      <c r="A7" s="5" t="s">
        <v>20</v>
      </c>
      <c r="C7" s="5" t="s">
        <v>22</v>
      </c>
      <c r="E7" s="5" t="s">
        <v>23</v>
      </c>
      <c r="G7" s="5" t="s">
        <v>24</v>
      </c>
      <c r="I7" s="5" t="s">
        <v>18</v>
      </c>
      <c r="K7" s="5" t="s">
        <v>25</v>
      </c>
      <c r="M7" s="5" t="s">
        <v>26</v>
      </c>
      <c r="O7" s="5" t="s">
        <v>27</v>
      </c>
      <c r="Q7" s="5" t="s">
        <v>25</v>
      </c>
      <c r="S7" s="5" t="s">
        <v>19</v>
      </c>
    </row>
    <row r="8" spans="1:19" x14ac:dyDescent="0.45">
      <c r="A8" s="1" t="s">
        <v>28</v>
      </c>
      <c r="C8" s="1" t="s">
        <v>29</v>
      </c>
      <c r="E8" s="1" t="s">
        <v>30</v>
      </c>
      <c r="G8" s="1" t="s">
        <v>31</v>
      </c>
      <c r="I8" s="3">
        <v>0</v>
      </c>
      <c r="J8" s="3"/>
      <c r="K8" s="3">
        <v>258826600</v>
      </c>
      <c r="L8" s="3"/>
      <c r="M8" s="3">
        <v>368177012224</v>
      </c>
      <c r="N8" s="3"/>
      <c r="O8" s="3">
        <v>368000280000</v>
      </c>
      <c r="P8" s="3"/>
      <c r="Q8" s="3">
        <v>435558824</v>
      </c>
      <c r="S8" s="6">
        <v>0</v>
      </c>
    </row>
    <row r="9" spans="1:19" x14ac:dyDescent="0.45">
      <c r="A9" s="1" t="s">
        <v>32</v>
      </c>
      <c r="C9" s="1" t="s">
        <v>33</v>
      </c>
      <c r="E9" s="1" t="s">
        <v>34</v>
      </c>
      <c r="G9" s="1" t="s">
        <v>31</v>
      </c>
      <c r="I9" s="3">
        <v>0</v>
      </c>
      <c r="J9" s="3"/>
      <c r="K9" s="3">
        <v>48031044</v>
      </c>
      <c r="L9" s="3"/>
      <c r="M9" s="3">
        <v>0</v>
      </c>
      <c r="N9" s="3"/>
      <c r="O9" s="3">
        <v>0</v>
      </c>
      <c r="P9" s="3"/>
      <c r="Q9" s="3">
        <v>48031044</v>
      </c>
      <c r="S9" s="6">
        <v>0</v>
      </c>
    </row>
    <row r="10" spans="1:19" x14ac:dyDescent="0.45">
      <c r="A10" s="1" t="s">
        <v>35</v>
      </c>
      <c r="C10" s="1" t="s">
        <v>36</v>
      </c>
      <c r="E10" s="1" t="s">
        <v>30</v>
      </c>
      <c r="G10" s="1" t="s">
        <v>31</v>
      </c>
      <c r="I10" s="3">
        <v>0</v>
      </c>
      <c r="J10" s="3"/>
      <c r="K10" s="3">
        <v>172140</v>
      </c>
      <c r="L10" s="3"/>
      <c r="M10" s="3">
        <v>0</v>
      </c>
      <c r="N10" s="3"/>
      <c r="O10" s="3">
        <v>0</v>
      </c>
      <c r="P10" s="3"/>
      <c r="Q10" s="3">
        <v>172140</v>
      </c>
      <c r="S10" s="6">
        <v>0</v>
      </c>
    </row>
    <row r="11" spans="1:19" x14ac:dyDescent="0.45">
      <c r="A11" s="1" t="s">
        <v>37</v>
      </c>
      <c r="C11" s="1" t="s">
        <v>38</v>
      </c>
      <c r="E11" s="1" t="s">
        <v>30</v>
      </c>
      <c r="G11" s="1" t="s">
        <v>31</v>
      </c>
      <c r="I11" s="3">
        <v>0</v>
      </c>
      <c r="J11" s="3"/>
      <c r="K11" s="3">
        <v>22750316</v>
      </c>
      <c r="L11" s="3"/>
      <c r="M11" s="3">
        <v>87023</v>
      </c>
      <c r="N11" s="3"/>
      <c r="O11" s="3">
        <v>0</v>
      </c>
      <c r="P11" s="3"/>
      <c r="Q11" s="3">
        <v>22837339</v>
      </c>
      <c r="S11" s="6">
        <v>0</v>
      </c>
    </row>
    <row r="12" spans="1:19" x14ac:dyDescent="0.45">
      <c r="A12" s="1" t="s">
        <v>39</v>
      </c>
      <c r="C12" s="1" t="s">
        <v>40</v>
      </c>
      <c r="E12" s="1" t="s">
        <v>30</v>
      </c>
      <c r="G12" s="1" t="s">
        <v>31</v>
      </c>
      <c r="I12" s="3">
        <v>0</v>
      </c>
      <c r="J12" s="3"/>
      <c r="K12" s="3">
        <v>2854655</v>
      </c>
      <c r="L12" s="3"/>
      <c r="M12" s="3">
        <v>11294</v>
      </c>
      <c r="N12" s="3"/>
      <c r="O12" s="3">
        <v>0</v>
      </c>
      <c r="P12" s="3"/>
      <c r="Q12" s="3">
        <v>2865949</v>
      </c>
      <c r="S12" s="6">
        <v>0</v>
      </c>
    </row>
    <row r="13" spans="1:19" x14ac:dyDescent="0.45">
      <c r="A13" s="1" t="s">
        <v>41</v>
      </c>
      <c r="C13" s="1" t="s">
        <v>42</v>
      </c>
      <c r="E13" s="1" t="s">
        <v>30</v>
      </c>
      <c r="G13" s="1" t="s">
        <v>43</v>
      </c>
      <c r="I13" s="3">
        <v>0</v>
      </c>
      <c r="J13" s="3"/>
      <c r="K13" s="3">
        <v>30794975</v>
      </c>
      <c r="L13" s="3"/>
      <c r="M13" s="3">
        <v>121838</v>
      </c>
      <c r="N13" s="3"/>
      <c r="O13" s="3">
        <v>0</v>
      </c>
      <c r="P13" s="3"/>
      <c r="Q13" s="3">
        <v>30916813</v>
      </c>
      <c r="S13" s="6">
        <v>0</v>
      </c>
    </row>
    <row r="14" spans="1:19" x14ac:dyDescent="0.45">
      <c r="A14" s="1" t="s">
        <v>44</v>
      </c>
      <c r="C14" s="1" t="s">
        <v>45</v>
      </c>
      <c r="E14" s="1" t="s">
        <v>30</v>
      </c>
      <c r="G14" s="1" t="s">
        <v>46</v>
      </c>
      <c r="I14" s="3">
        <v>0</v>
      </c>
      <c r="J14" s="3"/>
      <c r="K14" s="3">
        <v>18946855</v>
      </c>
      <c r="L14" s="3"/>
      <c r="M14" s="3">
        <v>80239</v>
      </c>
      <c r="N14" s="3"/>
      <c r="O14" s="3">
        <v>0</v>
      </c>
      <c r="P14" s="3"/>
      <c r="Q14" s="3">
        <v>19027094</v>
      </c>
      <c r="S14" s="6">
        <v>0</v>
      </c>
    </row>
    <row r="15" spans="1:19" ht="19.5" thickBot="1" x14ac:dyDescent="0.5">
      <c r="I15" s="3"/>
      <c r="J15" s="3"/>
      <c r="K15" s="7">
        <f>SUM(K8:K14)</f>
        <v>382376585</v>
      </c>
      <c r="L15" s="3"/>
      <c r="M15" s="7">
        <f>SUM(M8:M14)</f>
        <v>368177312618</v>
      </c>
      <c r="N15" s="3"/>
      <c r="O15" s="7">
        <f>SUM(O8:O14)</f>
        <v>368000280000</v>
      </c>
      <c r="P15" s="3"/>
      <c r="Q15" s="7">
        <f>SUM(Q8:Q14)</f>
        <v>559409203</v>
      </c>
      <c r="S15" s="8">
        <f>SUM(S8:S14)</f>
        <v>0</v>
      </c>
    </row>
    <row r="16" spans="1:19" ht="19.5" thickTop="1" x14ac:dyDescent="0.45"/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2"/>
  <sheetViews>
    <sheetView rightToLeft="1" view="pageBreakPreview" zoomScaleNormal="100" zoomScaleSheetLayoutView="100" workbookViewId="0">
      <selection activeCell="C25" sqref="C25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48</v>
      </c>
      <c r="B6" s="5" t="s">
        <v>48</v>
      </c>
      <c r="C6" s="5" t="s">
        <v>48</v>
      </c>
      <c r="D6" s="5" t="s">
        <v>48</v>
      </c>
      <c r="E6" s="5" t="s">
        <v>48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51</v>
      </c>
      <c r="C7" s="5" t="s">
        <v>52</v>
      </c>
      <c r="E7" s="5" t="s">
        <v>18</v>
      </c>
      <c r="G7" s="5" t="s">
        <v>53</v>
      </c>
      <c r="I7" s="5" t="s">
        <v>54</v>
      </c>
      <c r="K7" s="5" t="s">
        <v>55</v>
      </c>
      <c r="M7" s="5" t="s">
        <v>53</v>
      </c>
      <c r="O7" s="5" t="s">
        <v>54</v>
      </c>
      <c r="Q7" s="5" t="s">
        <v>55</v>
      </c>
    </row>
    <row r="8" spans="1:17" x14ac:dyDescent="0.45">
      <c r="A8" s="1" t="s">
        <v>56</v>
      </c>
      <c r="C8" s="3">
        <v>28</v>
      </c>
      <c r="E8" s="3">
        <v>20</v>
      </c>
      <c r="G8" s="3">
        <v>0</v>
      </c>
      <c r="I8" s="3">
        <v>0</v>
      </c>
      <c r="K8" s="3">
        <v>0</v>
      </c>
      <c r="M8" s="3">
        <v>12566352</v>
      </c>
      <c r="O8" s="3">
        <v>0</v>
      </c>
      <c r="Q8" s="3">
        <v>12566352</v>
      </c>
    </row>
    <row r="9" spans="1:17" x14ac:dyDescent="0.45">
      <c r="A9" s="1" t="s">
        <v>56</v>
      </c>
      <c r="C9" s="3">
        <v>27</v>
      </c>
      <c r="E9" s="3">
        <v>0</v>
      </c>
      <c r="G9" s="3">
        <v>0</v>
      </c>
      <c r="I9" s="3">
        <v>0</v>
      </c>
      <c r="K9" s="3">
        <v>0</v>
      </c>
      <c r="M9" s="3">
        <v>503950</v>
      </c>
      <c r="O9" s="3">
        <v>0</v>
      </c>
      <c r="Q9" s="3">
        <v>503950</v>
      </c>
    </row>
    <row r="10" spans="1:17" x14ac:dyDescent="0.45">
      <c r="A10" s="1" t="s">
        <v>56</v>
      </c>
      <c r="C10" s="3">
        <v>20</v>
      </c>
      <c r="E10" s="3">
        <v>21</v>
      </c>
      <c r="G10" s="3">
        <v>0</v>
      </c>
      <c r="I10" s="3">
        <v>0</v>
      </c>
      <c r="K10" s="3">
        <v>0</v>
      </c>
      <c r="M10" s="3">
        <v>16964575</v>
      </c>
      <c r="O10" s="3">
        <v>0</v>
      </c>
      <c r="Q10" s="3">
        <v>16964575</v>
      </c>
    </row>
    <row r="11" spans="1:17" x14ac:dyDescent="0.45">
      <c r="A11" s="1" t="s">
        <v>28</v>
      </c>
      <c r="C11" s="3">
        <v>30</v>
      </c>
      <c r="E11" s="3">
        <v>0</v>
      </c>
      <c r="G11" s="3">
        <v>1096124</v>
      </c>
      <c r="I11" s="3">
        <v>0</v>
      </c>
      <c r="K11" s="3">
        <v>1096124</v>
      </c>
      <c r="M11" s="3">
        <v>5321064</v>
      </c>
      <c r="O11" s="3">
        <v>0</v>
      </c>
      <c r="Q11" s="3">
        <v>5321064</v>
      </c>
    </row>
    <row r="12" spans="1:17" x14ac:dyDescent="0.45">
      <c r="A12" s="1" t="s">
        <v>35</v>
      </c>
      <c r="C12" s="3">
        <v>1</v>
      </c>
      <c r="E12" s="3">
        <v>0</v>
      </c>
      <c r="G12" s="3">
        <v>0</v>
      </c>
      <c r="I12" s="3">
        <v>0</v>
      </c>
      <c r="K12" s="3">
        <v>0</v>
      </c>
      <c r="M12" s="3">
        <v>5589</v>
      </c>
      <c r="O12" s="3">
        <v>0</v>
      </c>
      <c r="Q12" s="3">
        <v>5589</v>
      </c>
    </row>
    <row r="13" spans="1:17" x14ac:dyDescent="0.45">
      <c r="A13" s="1" t="s">
        <v>37</v>
      </c>
      <c r="C13" s="3">
        <v>1</v>
      </c>
      <c r="E13" s="3">
        <v>0</v>
      </c>
      <c r="G13" s="3">
        <v>87023</v>
      </c>
      <c r="I13" s="3">
        <v>0</v>
      </c>
      <c r="K13" s="3">
        <v>87023</v>
      </c>
      <c r="M13" s="3">
        <v>708137</v>
      </c>
      <c r="O13" s="3">
        <v>0</v>
      </c>
      <c r="Q13" s="3">
        <v>708137</v>
      </c>
    </row>
    <row r="14" spans="1:17" x14ac:dyDescent="0.45">
      <c r="A14" s="1" t="s">
        <v>37</v>
      </c>
      <c r="C14" s="3">
        <v>10</v>
      </c>
      <c r="E14" s="3">
        <v>23</v>
      </c>
      <c r="G14" s="3">
        <v>0</v>
      </c>
      <c r="I14" s="3">
        <v>0</v>
      </c>
      <c r="K14" s="3">
        <v>0</v>
      </c>
      <c r="M14" s="3">
        <v>162547934</v>
      </c>
      <c r="O14" s="3">
        <v>0</v>
      </c>
      <c r="Q14" s="3">
        <v>162547934</v>
      </c>
    </row>
    <row r="15" spans="1:17" x14ac:dyDescent="0.45">
      <c r="A15" s="1" t="s">
        <v>37</v>
      </c>
      <c r="C15" s="3">
        <v>26</v>
      </c>
      <c r="E15" s="3">
        <v>23</v>
      </c>
      <c r="G15" s="3">
        <v>0</v>
      </c>
      <c r="I15" s="3">
        <v>0</v>
      </c>
      <c r="K15" s="3">
        <v>0</v>
      </c>
      <c r="M15" s="3">
        <v>63835708</v>
      </c>
      <c r="O15" s="3">
        <v>9939</v>
      </c>
      <c r="Q15" s="3">
        <v>63825769</v>
      </c>
    </row>
    <row r="16" spans="1:17" x14ac:dyDescent="0.45">
      <c r="A16" s="1" t="s">
        <v>39</v>
      </c>
      <c r="C16" s="3">
        <v>1</v>
      </c>
      <c r="E16" s="3">
        <v>0</v>
      </c>
      <c r="G16" s="3">
        <v>11294</v>
      </c>
      <c r="I16" s="3">
        <v>0</v>
      </c>
      <c r="K16" s="3">
        <v>11294</v>
      </c>
      <c r="M16" s="3">
        <v>5341813</v>
      </c>
      <c r="O16" s="3">
        <v>0</v>
      </c>
      <c r="Q16" s="3">
        <v>5341813</v>
      </c>
    </row>
    <row r="17" spans="1:17" x14ac:dyDescent="0.45">
      <c r="A17" s="1" t="s">
        <v>39</v>
      </c>
      <c r="C17" s="3">
        <v>16</v>
      </c>
      <c r="E17" s="3">
        <v>23</v>
      </c>
      <c r="G17" s="3">
        <v>0</v>
      </c>
      <c r="I17" s="3">
        <v>0</v>
      </c>
      <c r="K17" s="3">
        <v>0</v>
      </c>
      <c r="M17" s="3">
        <v>191857846</v>
      </c>
      <c r="O17" s="3">
        <v>0</v>
      </c>
      <c r="Q17" s="3">
        <v>191857846</v>
      </c>
    </row>
    <row r="18" spans="1:17" x14ac:dyDescent="0.45">
      <c r="A18" s="1" t="s">
        <v>39</v>
      </c>
      <c r="C18" s="3">
        <v>15</v>
      </c>
      <c r="E18" s="3">
        <v>23</v>
      </c>
      <c r="G18" s="3">
        <v>0</v>
      </c>
      <c r="I18" s="3">
        <v>0</v>
      </c>
      <c r="K18" s="3">
        <v>0</v>
      </c>
      <c r="M18" s="3">
        <v>517694843</v>
      </c>
      <c r="O18" s="3">
        <v>0</v>
      </c>
      <c r="Q18" s="3">
        <v>517694843</v>
      </c>
    </row>
    <row r="19" spans="1:17" x14ac:dyDescent="0.45">
      <c r="A19" s="1" t="s">
        <v>41</v>
      </c>
      <c r="C19" s="3">
        <v>12</v>
      </c>
      <c r="E19" s="3">
        <v>0</v>
      </c>
      <c r="G19" s="3">
        <v>121838</v>
      </c>
      <c r="I19" s="3">
        <v>0</v>
      </c>
      <c r="K19" s="3">
        <v>121838</v>
      </c>
      <c r="M19" s="3">
        <v>871936</v>
      </c>
      <c r="O19" s="3">
        <v>0</v>
      </c>
      <c r="Q19" s="3">
        <v>871936</v>
      </c>
    </row>
    <row r="20" spans="1:17" x14ac:dyDescent="0.45">
      <c r="A20" s="1" t="s">
        <v>44</v>
      </c>
      <c r="C20" s="3">
        <v>4</v>
      </c>
      <c r="E20" s="3">
        <v>0</v>
      </c>
      <c r="G20" s="3">
        <v>80239</v>
      </c>
      <c r="I20" s="3">
        <v>0</v>
      </c>
      <c r="K20" s="3">
        <v>80239</v>
      </c>
      <c r="M20" s="3">
        <v>694716</v>
      </c>
      <c r="O20" s="3">
        <v>0</v>
      </c>
      <c r="Q20" s="3">
        <v>694716</v>
      </c>
    </row>
    <row r="21" spans="1:17" ht="19.5" thickBot="1" x14ac:dyDescent="0.5">
      <c r="G21" s="7">
        <f>SUM(G8:G20)</f>
        <v>1396518</v>
      </c>
      <c r="I21" s="7">
        <f>SUM(I8:I20)</f>
        <v>0</v>
      </c>
      <c r="K21" s="7">
        <f>SUM(K8:K20)</f>
        <v>1396518</v>
      </c>
      <c r="M21" s="7">
        <f>SUM(M8:M20)</f>
        <v>978914463</v>
      </c>
      <c r="O21" s="7">
        <f>SUM(O8:O20)</f>
        <v>9939</v>
      </c>
      <c r="Q21" s="7">
        <f>SUM(Q8:Q20)</f>
        <v>978904524</v>
      </c>
    </row>
    <row r="22" spans="1:17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view="pageBreakPreview" zoomScaleNormal="100" zoomScaleSheetLayoutView="100" workbookViewId="0">
      <selection activeCell="I17" sqref="I17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2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2" t="s">
        <v>3</v>
      </c>
      <c r="C7" s="5" t="s">
        <v>7</v>
      </c>
      <c r="E7" s="5" t="s">
        <v>58</v>
      </c>
      <c r="G7" s="5" t="s">
        <v>59</v>
      </c>
      <c r="I7" s="5" t="s">
        <v>60</v>
      </c>
      <c r="K7" s="5" t="s">
        <v>7</v>
      </c>
      <c r="M7" s="5" t="s">
        <v>58</v>
      </c>
      <c r="O7" s="5" t="s">
        <v>59</v>
      </c>
      <c r="Q7" s="5" t="s">
        <v>60</v>
      </c>
    </row>
    <row r="8" spans="1:17" x14ac:dyDescent="0.45">
      <c r="A8" s="1" t="s">
        <v>15</v>
      </c>
      <c r="C8" s="3">
        <v>63000</v>
      </c>
      <c r="E8" s="3">
        <v>284404050000</v>
      </c>
      <c r="G8" s="3">
        <v>240378051375</v>
      </c>
      <c r="I8" s="3">
        <v>44025998625</v>
      </c>
      <c r="K8" s="3">
        <v>63000</v>
      </c>
      <c r="M8" s="3">
        <v>284404050000</v>
      </c>
      <c r="O8" s="3">
        <v>171149524450</v>
      </c>
      <c r="Q8" s="3">
        <v>113254525550</v>
      </c>
    </row>
    <row r="9" spans="1:17" x14ac:dyDescent="0.45">
      <c r="A9" s="1" t="s">
        <v>16</v>
      </c>
      <c r="C9" s="3">
        <v>86900</v>
      </c>
      <c r="E9" s="3">
        <v>386568784250</v>
      </c>
      <c r="G9" s="3">
        <v>331543052500</v>
      </c>
      <c r="I9" s="3">
        <v>55025731750</v>
      </c>
      <c r="K9" s="3">
        <v>86900</v>
      </c>
      <c r="M9" s="3">
        <v>386568784250</v>
      </c>
      <c r="O9" s="3">
        <v>235715079677</v>
      </c>
      <c r="Q9" s="3">
        <v>150853704573</v>
      </c>
    </row>
    <row r="10" spans="1:17" x14ac:dyDescent="0.45">
      <c r="A10" s="1" t="s">
        <v>61</v>
      </c>
      <c r="C10" s="3">
        <v>2559548</v>
      </c>
      <c r="E10" s="3">
        <v>13277706440960</v>
      </c>
      <c r="G10" s="3">
        <v>10969550349074</v>
      </c>
      <c r="I10" s="3">
        <v>2308156091886</v>
      </c>
      <c r="K10" s="3">
        <v>2559548</v>
      </c>
      <c r="M10" s="3">
        <v>13277706440960</v>
      </c>
      <c r="O10" s="3">
        <v>9067657465060</v>
      </c>
      <c r="Q10" s="3">
        <v>4210048975900</v>
      </c>
    </row>
    <row r="11" spans="1:17" ht="19.5" thickBot="1" x14ac:dyDescent="0.5">
      <c r="C11" s="7">
        <f>SUM(C8:C10)</f>
        <v>2709448</v>
      </c>
      <c r="E11" s="7">
        <f>SUM(E8:E10)</f>
        <v>13948679275210</v>
      </c>
      <c r="G11" s="7">
        <f>SUM(G8:G10)</f>
        <v>11541471452949</v>
      </c>
      <c r="I11" s="7">
        <f>SUM(I8:I10)</f>
        <v>2407207822261</v>
      </c>
      <c r="K11" s="7">
        <f>SUM(K8:K10)</f>
        <v>2709448</v>
      </c>
      <c r="M11" s="7">
        <f>SUM(M8:M10)</f>
        <v>13948679275210</v>
      </c>
      <c r="O11" s="7">
        <f>SUM(O8:O10)</f>
        <v>9474522069187</v>
      </c>
      <c r="Q11" s="7">
        <f>SUM(Q8:Q10)</f>
        <v>4474157206023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view="pageBreakPreview" zoomScale="85" zoomScaleNormal="100" zoomScaleSheetLayoutView="85" workbookViewId="0">
      <selection activeCell="I20" sqref="I20:I21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58</v>
      </c>
      <c r="G7" s="5" t="s">
        <v>59</v>
      </c>
      <c r="I7" s="5" t="s">
        <v>62</v>
      </c>
      <c r="K7" s="5" t="s">
        <v>7</v>
      </c>
      <c r="M7" s="5" t="s">
        <v>58</v>
      </c>
      <c r="O7" s="5" t="s">
        <v>59</v>
      </c>
      <c r="Q7" s="5" t="s">
        <v>62</v>
      </c>
    </row>
    <row r="8" spans="1:17" x14ac:dyDescent="0.45">
      <c r="A8" s="1" t="s">
        <v>15</v>
      </c>
      <c r="C8" s="3">
        <v>0</v>
      </c>
      <c r="E8" s="3">
        <v>0</v>
      </c>
      <c r="G8" s="3">
        <v>0</v>
      </c>
      <c r="I8" s="3">
        <v>0</v>
      </c>
      <c r="K8" s="3">
        <v>201000</v>
      </c>
      <c r="M8" s="3">
        <v>562088351954</v>
      </c>
      <c r="O8" s="3">
        <v>546032875550</v>
      </c>
      <c r="Q8" s="3">
        <v>16055476404</v>
      </c>
    </row>
    <row r="9" spans="1:17" x14ac:dyDescent="0.45">
      <c r="A9" s="1" t="s">
        <v>16</v>
      </c>
      <c r="C9" s="3">
        <v>0</v>
      </c>
      <c r="E9" s="3">
        <v>0</v>
      </c>
      <c r="G9" s="3">
        <v>0</v>
      </c>
      <c r="I9" s="3">
        <v>0</v>
      </c>
      <c r="K9" s="3">
        <v>300400</v>
      </c>
      <c r="M9" s="3">
        <v>843053981605</v>
      </c>
      <c r="O9" s="3">
        <v>814812165426</v>
      </c>
      <c r="Q9" s="3">
        <v>28241816179</v>
      </c>
    </row>
    <row r="10" spans="1:17" x14ac:dyDescent="0.45">
      <c r="A10" s="1" t="s">
        <v>61</v>
      </c>
      <c r="C10" s="3">
        <v>0</v>
      </c>
      <c r="E10" s="3">
        <v>0</v>
      </c>
      <c r="G10" s="3">
        <v>0</v>
      </c>
      <c r="I10" s="3">
        <v>0</v>
      </c>
      <c r="K10" s="3">
        <v>48994</v>
      </c>
      <c r="M10" s="3">
        <v>156998709186</v>
      </c>
      <c r="O10" s="3">
        <v>153021359088</v>
      </c>
      <c r="Q10" s="3">
        <v>3977350098</v>
      </c>
    </row>
    <row r="11" spans="1:17" ht="19.5" thickBot="1" x14ac:dyDescent="0.5">
      <c r="C11" s="7">
        <f>SUM(C8:C10)</f>
        <v>0</v>
      </c>
      <c r="E11" s="7">
        <f>SUM(E8:E10)</f>
        <v>0</v>
      </c>
      <c r="G11" s="7">
        <f>SUM(G8:G10)</f>
        <v>0</v>
      </c>
      <c r="I11" s="7">
        <f>SUM(I8:I10)</f>
        <v>0</v>
      </c>
      <c r="K11" s="7">
        <f>SUM(K8:K10)</f>
        <v>550394</v>
      </c>
      <c r="M11" s="7">
        <f>SUM(M8:M10)</f>
        <v>1562141042745</v>
      </c>
      <c r="O11" s="7">
        <f>SUM(O8:O10)</f>
        <v>1513866400064</v>
      </c>
      <c r="Q11" s="7">
        <f>SUM(Q8:Q10)</f>
        <v>48274642681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zoomScale="85" zoomScaleNormal="100" zoomScaleSheetLayoutView="85" workbookViewId="0">
      <selection activeCell="G27" sqref="G27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  <c r="R6" s="5" t="s">
        <v>50</v>
      </c>
      <c r="S6" s="5" t="s">
        <v>50</v>
      </c>
      <c r="T6" s="5" t="s">
        <v>50</v>
      </c>
      <c r="U6" s="5" t="s">
        <v>50</v>
      </c>
    </row>
    <row r="7" spans="1:21" ht="30" x14ac:dyDescent="0.45">
      <c r="A7" s="5" t="s">
        <v>3</v>
      </c>
      <c r="C7" s="5" t="s">
        <v>63</v>
      </c>
      <c r="E7" s="5" t="s">
        <v>64</v>
      </c>
      <c r="G7" s="5" t="s">
        <v>65</v>
      </c>
      <c r="I7" s="5" t="s">
        <v>25</v>
      </c>
      <c r="K7" s="5" t="s">
        <v>66</v>
      </c>
      <c r="M7" s="5" t="s">
        <v>63</v>
      </c>
      <c r="O7" s="5" t="s">
        <v>64</v>
      </c>
      <c r="Q7" s="5" t="s">
        <v>65</v>
      </c>
      <c r="S7" s="5" t="s">
        <v>25</v>
      </c>
      <c r="U7" s="5" t="s">
        <v>66</v>
      </c>
    </row>
    <row r="8" spans="1:21" x14ac:dyDescent="0.45">
      <c r="A8" s="1" t="s">
        <v>15</v>
      </c>
      <c r="C8" s="3">
        <v>0</v>
      </c>
      <c r="E8" s="3">
        <v>44025998625</v>
      </c>
      <c r="G8" s="3">
        <v>0</v>
      </c>
      <c r="I8" s="3">
        <v>44025998625</v>
      </c>
      <c r="K8" s="6">
        <v>1.83E-2</v>
      </c>
      <c r="M8" s="3">
        <v>0</v>
      </c>
      <c r="O8" s="3">
        <v>113254525550</v>
      </c>
      <c r="Q8" s="3">
        <v>16055476404</v>
      </c>
      <c r="S8" s="3">
        <v>129310001954</v>
      </c>
      <c r="U8" s="6">
        <v>2.86E-2</v>
      </c>
    </row>
    <row r="9" spans="1:21" x14ac:dyDescent="0.45">
      <c r="A9" s="1" t="s">
        <v>16</v>
      </c>
      <c r="C9" s="3">
        <v>0</v>
      </c>
      <c r="E9" s="3">
        <v>55025731750</v>
      </c>
      <c r="G9" s="3">
        <v>0</v>
      </c>
      <c r="I9" s="3">
        <v>55025731750</v>
      </c>
      <c r="K9" s="6">
        <v>2.29E-2</v>
      </c>
      <c r="M9" s="3">
        <v>0</v>
      </c>
      <c r="O9" s="3">
        <v>150853704573</v>
      </c>
      <c r="Q9" s="3">
        <v>28241816179</v>
      </c>
      <c r="S9" s="3">
        <v>179095520752</v>
      </c>
      <c r="U9" s="6">
        <v>3.9600000000000003E-2</v>
      </c>
    </row>
    <row r="10" spans="1:21" x14ac:dyDescent="0.45">
      <c r="A10" s="1" t="s">
        <v>61</v>
      </c>
      <c r="C10" s="3">
        <v>0</v>
      </c>
      <c r="E10" s="3">
        <v>2308156091886</v>
      </c>
      <c r="G10" s="3">
        <v>0</v>
      </c>
      <c r="I10" s="3">
        <v>2308156091886</v>
      </c>
      <c r="K10" s="6">
        <v>0.95889999999999997</v>
      </c>
      <c r="M10" s="3">
        <v>0</v>
      </c>
      <c r="O10" s="3">
        <v>4210048975900</v>
      </c>
      <c r="Q10" s="3">
        <v>3977350098</v>
      </c>
      <c r="S10" s="3">
        <v>4214026325998</v>
      </c>
      <c r="U10" s="6">
        <v>0.93120000000000003</v>
      </c>
    </row>
    <row r="11" spans="1:21" ht="19.5" thickBot="1" x14ac:dyDescent="0.5">
      <c r="E11" s="7">
        <f>SUM(E8:E10)</f>
        <v>2407207822261</v>
      </c>
      <c r="G11" s="7">
        <f>SUM(G8:G10)</f>
        <v>0</v>
      </c>
      <c r="I11" s="7">
        <f>SUM(I8:I10)</f>
        <v>2407207822261</v>
      </c>
      <c r="K11" s="8">
        <f>SUM(K8:K10)</f>
        <v>1.0001</v>
      </c>
      <c r="M11" s="7">
        <f>SUM(M8:M10)</f>
        <v>0</v>
      </c>
      <c r="O11" s="7">
        <f>SUM(O8:O10)</f>
        <v>4474157206023</v>
      </c>
      <c r="Q11" s="7">
        <f>SUM(Q8:Q10)</f>
        <v>48274642681</v>
      </c>
      <c r="S11" s="7">
        <f>SUM(S8:S10)</f>
        <v>4522431848704</v>
      </c>
      <c r="U11" s="8">
        <f>SUM(U8:U10)</f>
        <v>0.99940000000000007</v>
      </c>
    </row>
    <row r="12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2"/>
  <sheetViews>
    <sheetView rightToLeft="1" view="pageBreakPreview" zoomScaleNormal="100" zoomScaleSheetLayoutView="100" workbookViewId="0">
      <selection activeCell="D8" sqref="D8:E8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41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67</v>
      </c>
      <c r="B6" s="5" t="s">
        <v>67</v>
      </c>
      <c r="C6" s="5" t="s">
        <v>67</v>
      </c>
      <c r="E6" s="5" t="s">
        <v>49</v>
      </c>
      <c r="F6" s="5" t="s">
        <v>49</v>
      </c>
      <c r="G6" s="9" t="s">
        <v>50</v>
      </c>
    </row>
    <row r="7" spans="1:7" ht="30" x14ac:dyDescent="0.45">
      <c r="A7" s="5" t="s">
        <v>68</v>
      </c>
      <c r="C7" s="5" t="s">
        <v>22</v>
      </c>
      <c r="E7" s="5" t="s">
        <v>69</v>
      </c>
      <c r="G7" s="5" t="s">
        <v>69</v>
      </c>
    </row>
    <row r="8" spans="1:7" x14ac:dyDescent="0.45">
      <c r="A8" s="1" t="s">
        <v>56</v>
      </c>
      <c r="C8" s="1" t="s">
        <v>70</v>
      </c>
      <c r="E8" s="3">
        <v>0</v>
      </c>
      <c r="G8" s="3">
        <v>12566352</v>
      </c>
    </row>
    <row r="9" spans="1:7" x14ac:dyDescent="0.45">
      <c r="A9" s="1" t="s">
        <v>56</v>
      </c>
      <c r="C9" s="1" t="s">
        <v>71</v>
      </c>
      <c r="E9" s="3">
        <v>0</v>
      </c>
      <c r="G9" s="3">
        <v>503950</v>
      </c>
    </row>
    <row r="10" spans="1:7" x14ac:dyDescent="0.45">
      <c r="A10" s="1" t="s">
        <v>56</v>
      </c>
      <c r="C10" s="1" t="s">
        <v>72</v>
      </c>
      <c r="E10" s="3">
        <v>0</v>
      </c>
      <c r="G10" s="3">
        <v>16964575</v>
      </c>
    </row>
    <row r="11" spans="1:7" x14ac:dyDescent="0.45">
      <c r="A11" s="1" t="s">
        <v>28</v>
      </c>
      <c r="C11" s="1" t="s">
        <v>29</v>
      </c>
      <c r="E11" s="3">
        <v>1096124</v>
      </c>
      <c r="G11" s="3">
        <v>5321064</v>
      </c>
    </row>
    <row r="12" spans="1:7" x14ac:dyDescent="0.45">
      <c r="A12" s="1" t="s">
        <v>35</v>
      </c>
      <c r="C12" s="1" t="s">
        <v>36</v>
      </c>
      <c r="E12" s="3">
        <v>0</v>
      </c>
      <c r="G12" s="3">
        <v>5589</v>
      </c>
    </row>
    <row r="13" spans="1:7" x14ac:dyDescent="0.45">
      <c r="A13" s="1" t="s">
        <v>37</v>
      </c>
      <c r="C13" s="1" t="s">
        <v>38</v>
      </c>
      <c r="E13" s="3">
        <v>87023</v>
      </c>
      <c r="G13" s="3">
        <v>708137</v>
      </c>
    </row>
    <row r="14" spans="1:7" x14ac:dyDescent="0.45">
      <c r="A14" s="1" t="s">
        <v>37</v>
      </c>
      <c r="C14" s="1" t="s">
        <v>73</v>
      </c>
      <c r="E14" s="3">
        <v>0</v>
      </c>
      <c r="G14" s="3">
        <v>162547934</v>
      </c>
    </row>
    <row r="15" spans="1:7" x14ac:dyDescent="0.45">
      <c r="A15" s="1" t="s">
        <v>37</v>
      </c>
      <c r="C15" s="1" t="s">
        <v>74</v>
      </c>
      <c r="E15" s="3">
        <v>0</v>
      </c>
      <c r="G15" s="3">
        <v>63835708</v>
      </c>
    </row>
    <row r="16" spans="1:7" x14ac:dyDescent="0.45">
      <c r="A16" s="1" t="s">
        <v>39</v>
      </c>
      <c r="C16" s="1" t="s">
        <v>40</v>
      </c>
      <c r="E16" s="3">
        <v>11294</v>
      </c>
      <c r="G16" s="3">
        <v>5341813</v>
      </c>
    </row>
    <row r="17" spans="1:7" x14ac:dyDescent="0.45">
      <c r="A17" s="1" t="s">
        <v>39</v>
      </c>
      <c r="C17" s="1" t="s">
        <v>75</v>
      </c>
      <c r="E17" s="3">
        <v>0</v>
      </c>
      <c r="G17" s="3">
        <v>191857846</v>
      </c>
    </row>
    <row r="18" spans="1:7" x14ac:dyDescent="0.45">
      <c r="A18" s="1" t="s">
        <v>39</v>
      </c>
      <c r="C18" s="1" t="s">
        <v>76</v>
      </c>
      <c r="E18" s="3">
        <v>0</v>
      </c>
      <c r="G18" s="3">
        <v>517694843</v>
      </c>
    </row>
    <row r="19" spans="1:7" x14ac:dyDescent="0.45">
      <c r="A19" s="1" t="s">
        <v>41</v>
      </c>
      <c r="C19" s="1" t="s">
        <v>42</v>
      </c>
      <c r="E19" s="3">
        <v>121838</v>
      </c>
      <c r="G19" s="3">
        <v>871936</v>
      </c>
    </row>
    <row r="20" spans="1:7" x14ac:dyDescent="0.45">
      <c r="A20" s="1" t="s">
        <v>44</v>
      </c>
      <c r="C20" s="1" t="s">
        <v>45</v>
      </c>
      <c r="E20" s="3">
        <v>80239</v>
      </c>
      <c r="G20" s="3">
        <v>694716</v>
      </c>
    </row>
    <row r="21" spans="1:7" ht="19.5" thickBot="1" x14ac:dyDescent="0.5">
      <c r="E21" s="7">
        <f>SUM(E8:E20)</f>
        <v>1396518</v>
      </c>
      <c r="G21" s="7">
        <f>SUM(G8:G20)</f>
        <v>978914463</v>
      </c>
    </row>
    <row r="22" spans="1:7" ht="19.5" thickTop="1" x14ac:dyDescent="0.45"/>
  </sheetData>
  <mergeCells count="9">
    <mergeCell ref="A4:G4"/>
    <mergeCell ref="A2:G2"/>
    <mergeCell ref="A3:G3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A14" sqref="A14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47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9" t="s">
        <v>77</v>
      </c>
      <c r="C6" s="5" t="s">
        <v>49</v>
      </c>
      <c r="E6" s="5" t="s">
        <v>6</v>
      </c>
    </row>
    <row r="7" spans="1:5" x14ac:dyDescent="0.45">
      <c r="A7" s="1" t="s">
        <v>77</v>
      </c>
      <c r="C7" s="3">
        <v>0</v>
      </c>
      <c r="E7" s="3">
        <v>2917</v>
      </c>
    </row>
    <row r="8" spans="1:5" x14ac:dyDescent="0.45">
      <c r="A8" s="1" t="s">
        <v>78</v>
      </c>
      <c r="C8" s="3">
        <v>0</v>
      </c>
      <c r="E8" s="3">
        <v>7674455</v>
      </c>
    </row>
    <row r="9" spans="1:5" x14ac:dyDescent="0.45">
      <c r="A9" s="1" t="s">
        <v>79</v>
      </c>
      <c r="C9" s="3">
        <v>0</v>
      </c>
      <c r="E9" s="3">
        <v>0</v>
      </c>
    </row>
    <row r="10" spans="1:5" ht="19.5" thickBot="1" x14ac:dyDescent="0.5">
      <c r="A10" s="1" t="s">
        <v>57</v>
      </c>
      <c r="C10" s="7">
        <v>0</v>
      </c>
      <c r="E10" s="7">
        <v>7677372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Normal="100" zoomScaleSheetLayoutView="100" workbookViewId="0">
      <selection activeCell="C15" sqref="C15:C16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51</v>
      </c>
      <c r="C6" s="5" t="s">
        <v>25</v>
      </c>
      <c r="E6" s="5" t="s">
        <v>66</v>
      </c>
      <c r="G6" s="5" t="s">
        <v>13</v>
      </c>
    </row>
    <row r="7" spans="1:7" x14ac:dyDescent="0.45">
      <c r="A7" s="1" t="s">
        <v>80</v>
      </c>
      <c r="C7" s="3">
        <v>2407207822261</v>
      </c>
      <c r="E7" s="6">
        <v>1</v>
      </c>
      <c r="G7" s="6">
        <v>0.17249999999999999</v>
      </c>
    </row>
    <row r="8" spans="1:7" x14ac:dyDescent="0.45">
      <c r="A8" s="1" t="s">
        <v>81</v>
      </c>
      <c r="C8" s="3">
        <v>1396518</v>
      </c>
      <c r="E8" s="6">
        <v>0</v>
      </c>
      <c r="G8" s="6">
        <v>0</v>
      </c>
    </row>
    <row r="9" spans="1:7" ht="19.5" thickBot="1" x14ac:dyDescent="0.5">
      <c r="C9" s="7">
        <f>SUM(C7:C8)</f>
        <v>2407209218779</v>
      </c>
      <c r="E9" s="8">
        <f>SUM(E7:E8)</f>
        <v>1</v>
      </c>
      <c r="G9" s="8">
        <f>SUM(G7:G8)</f>
        <v>0.17249999999999999</v>
      </c>
    </row>
    <row r="10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2024-04-27T07:58:28Z</dcterms:created>
  <dcterms:modified xsi:type="dcterms:W3CDTF">2024-04-27T07:58:28Z</dcterms:modified>
</cp:coreProperties>
</file>