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2\"/>
    </mc:Choice>
  </mc:AlternateContent>
  <xr:revisionPtr revIDLastSave="0" documentId="13_ncr:1_{1477129F-9120-43C4-995D-8AF476FAA37A}" xr6:coauthVersionLast="47" xr6:coauthVersionMax="47" xr10:uidLastSave="{00000000-0000-0000-0000-000000000000}"/>
  <bookViews>
    <workbookView xWindow="-120" yWindow="-120" windowWidth="29040" windowHeight="15840" tabRatio="986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E21" i="13"/>
  <c r="G21" i="13"/>
  <c r="U11" i="11"/>
  <c r="S11" i="11"/>
  <c r="O11" i="11"/>
  <c r="Q11" i="11"/>
  <c r="M11" i="11"/>
  <c r="K11" i="11"/>
  <c r="I11" i="11"/>
  <c r="G11" i="11"/>
  <c r="C11" i="11"/>
  <c r="E11" i="11"/>
  <c r="Q11" i="10"/>
  <c r="O11" i="10"/>
  <c r="M11" i="10"/>
  <c r="K11" i="10"/>
  <c r="I11" i="10"/>
  <c r="G11" i="10"/>
  <c r="E11" i="10"/>
  <c r="C11" i="10"/>
  <c r="Q11" i="9"/>
  <c r="O11" i="9"/>
  <c r="M11" i="9"/>
  <c r="K11" i="9"/>
  <c r="I11" i="9"/>
  <c r="G11" i="9"/>
  <c r="E11" i="9"/>
  <c r="C11" i="9"/>
  <c r="Q21" i="7"/>
  <c r="O21" i="7"/>
  <c r="M21" i="7"/>
  <c r="K21" i="7"/>
  <c r="I21" i="7"/>
  <c r="G21" i="7"/>
  <c r="I15" i="6"/>
  <c r="K15" i="6"/>
  <c r="M15" i="6"/>
  <c r="O15" i="6"/>
  <c r="Q15" i="6"/>
  <c r="Y12" i="1"/>
  <c r="C12" i="1"/>
  <c r="E12" i="1"/>
  <c r="I12" i="1"/>
  <c r="G12" i="1"/>
  <c r="K12" i="1"/>
  <c r="M12" i="1"/>
  <c r="O12" i="1"/>
  <c r="Q12" i="1"/>
  <c r="U12" i="1"/>
  <c r="W12" i="1"/>
  <c r="S12" i="1"/>
</calcChain>
</file>

<file path=xl/sharedStrings.xml><?xml version="1.0" encoding="utf-8"?>
<sst xmlns="http://schemas.openxmlformats.org/spreadsheetml/2006/main" count="304" uniqueCount="82">
  <si>
    <t>صندوق قابل معامله كيميا زرين كاردان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</si>
  <si>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</si>
  <si>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</si>
  <si>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</si>
  <si>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</si>
  <si>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</si>
  <si>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</si>
  <si>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</si>
  <si>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</si>
  <si>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</si>
  <si>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</si>
  <si>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</si>
  <si>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</si>
  <si>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</si>
  <si>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</si>
  <si>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</si>
  <si>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</si>
  <si>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</si>
  <si>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</si>
  <si>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</si>
  <si>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</si>
  <si>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</si>
  <si>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</si>
  <si>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</si>
  <si>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</si>
  <si>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</si>
  <si>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</si>
  <si>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</si>
  <si>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</si>
  <si>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</si>
  <si>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</si>
  <si>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</si>
  <si>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</si>
  <si>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</si>
  <si>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</si>
  <si>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</si>
  <si>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</si>
  <si>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</si>
  <si>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</si>
  <si>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بانک پاسارگاد ارمغان</t>
  </si>
  <si>
    <t>279-8100-15168673-1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</si>
  <si>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</si>
  <si>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</si>
  <si>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</si>
  <si>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</si>
  <si>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</si>
  <si>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</si>
  <si>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</si>
  <si>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</si>
  <si>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</si>
  <si>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</si>
  <si>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</si>
  <si>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</si>
  <si>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</si>
  <si>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</si>
  <si>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</si>
  <si>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اقتصاد نوین مرزداران</t>
  </si>
  <si>
    <t/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</si>
  <si>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</si>
  <si>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</si>
  <si>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</si>
  <si>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</si>
  <si>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</si>
  <si>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</si>
  <si>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</si>
  <si>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</si>
  <si>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</si>
  <si>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</si>
  <si>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</si>
  <si>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</si>
  <si>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205-283-6667725-1</t>
  </si>
  <si>
    <t>205-850-6667725-1</t>
  </si>
  <si>
    <t>205-283-6667725-2</t>
  </si>
  <si>
    <t>0515-60-332-000000265</t>
  </si>
  <si>
    <t>0515-60-332-000000291</t>
  </si>
  <si>
    <t>279-9012-15168673-3</t>
  </si>
  <si>
    <t>279-9012-15168673-2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</si>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</sst>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10" fontId="1" fillId="0" borderId="2" xfId="0" applyNumberFormat="1" applyFont="1" applyBorder="1"/>
    <xf numFmtId="3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tabSelected="1" view="pageBreakPreview" zoomScaleNormal="100" zoomScaleSheetLayoutView="100" workbookViewId="0">
      <selection activeCell="S16" sqref="S16"/>
    </sheetView>
  </sheetViews>
  <sheetFormatPr defaultRowHeight="18.75"/>
  <cols>
    <col min="1" max="1" width="24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9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30">
      <c r="A7" s="4" t="s">
        <v>3</v>
      </c>
      <c r="C7" s="4" t="s">
        <v>7</v>
      </c>
      <c r="E7" s="4" t="s">
        <v>8</v>
      </c>
      <c r="G7" s="4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30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>
      <c r="A9" s="1" t="s">
        <v>15</v>
      </c>
      <c r="C9" s="3">
        <v>63000</v>
      </c>
      <c r="E9" s="3">
        <v>190260000000</v>
      </c>
      <c r="G9" s="3">
        <v>211100793750</v>
      </c>
      <c r="I9" s="3">
        <v>0</v>
      </c>
      <c r="K9" s="3">
        <v>0</v>
      </c>
      <c r="M9" s="3">
        <v>0</v>
      </c>
      <c r="O9" s="3">
        <v>0</v>
      </c>
      <c r="Q9" s="3">
        <v>63000</v>
      </c>
      <c r="S9" s="3">
        <v>3820300</v>
      </c>
      <c r="U9" s="3">
        <v>190260000000</v>
      </c>
      <c r="W9" s="3">
        <v>240378051375</v>
      </c>
      <c r="Y9" s="6">
        <v>2.1499999999999998E-2</v>
      </c>
    </row>
    <row r="10" spans="1:25">
      <c r="A10" s="1" t="s">
        <v>16</v>
      </c>
      <c r="C10" s="3">
        <v>86900</v>
      </c>
      <c r="E10" s="3">
        <v>161458610753</v>
      </c>
      <c r="G10" s="3">
        <v>289709609750</v>
      </c>
      <c r="I10" s="3">
        <v>0</v>
      </c>
      <c r="K10" s="3">
        <v>0</v>
      </c>
      <c r="M10" s="3">
        <v>0</v>
      </c>
      <c r="O10" s="3">
        <v>0</v>
      </c>
      <c r="Q10" s="3">
        <v>86900</v>
      </c>
      <c r="S10" s="3">
        <v>3820000</v>
      </c>
      <c r="U10" s="3">
        <v>161458610753</v>
      </c>
      <c r="W10" s="3">
        <v>331543052500</v>
      </c>
      <c r="Y10" s="6">
        <v>2.9700000000000001E-2</v>
      </c>
    </row>
    <row r="11" spans="1:25">
      <c r="A11" s="1" t="s">
        <v>17</v>
      </c>
      <c r="C11" s="3">
        <v>1854247</v>
      </c>
      <c r="E11" s="3">
        <v>6261758101199</v>
      </c>
      <c r="G11" s="3">
        <v>6948391746885.3604</v>
      </c>
      <c r="I11" s="3">
        <v>621192</v>
      </c>
      <c r="K11" s="3">
        <v>2482174730403</v>
      </c>
      <c r="M11" s="3">
        <v>0</v>
      </c>
      <c r="O11" s="3">
        <v>0</v>
      </c>
      <c r="Q11" s="3">
        <v>2475439</v>
      </c>
      <c r="S11" s="3">
        <v>4293010</v>
      </c>
      <c r="U11" s="3">
        <v>8743932831602</v>
      </c>
      <c r="W11" s="3">
        <v>10601579378874.699</v>
      </c>
      <c r="Y11" s="6">
        <v>0.94879999999999998</v>
      </c>
    </row>
    <row r="12" spans="1:25" ht="19.5" thickBot="1">
      <c r="C12" s="8">
        <f>SUM(C9:C11)</f>
        <v>2004147</v>
      </c>
      <c r="E12" s="8">
        <f>SUM(E9:E11)</f>
        <v>6613476711952</v>
      </c>
      <c r="G12" s="8">
        <f>SUM(G9:G11)</f>
        <v>7449202150385.3604</v>
      </c>
      <c r="I12" s="8">
        <f>SUM(I9:I11)</f>
        <v>621192</v>
      </c>
      <c r="K12" s="8">
        <f>SUM(K9:K11)</f>
        <v>2482174730403</v>
      </c>
      <c r="M12" s="8">
        <f>SUM(M9:M11)</f>
        <v>0</v>
      </c>
      <c r="O12" s="8">
        <f>SUM(O9:O11)</f>
        <v>0</v>
      </c>
      <c r="Q12" s="8">
        <f>SUM(Q9:Q11)</f>
        <v>2625339</v>
      </c>
      <c r="S12" s="8">
        <f>SUM(S9:S11)</f>
        <v>11933310</v>
      </c>
      <c r="U12" s="8">
        <f>SUM(U9:U11)</f>
        <v>9095651442355</v>
      </c>
      <c r="W12" s="8">
        <f>SUM(W9:W11)</f>
        <v>11173500482749.699</v>
      </c>
      <c r="Y12" s="7">
        <f>SUM(Y9:Y11)</f>
        <v>1</v>
      </c>
    </row>
    <row r="13" spans="1:25" ht="19.5" thickTop="1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6"/>
  <sheetViews>
    <sheetView rightToLeft="1" view="pageBreakPreview" zoomScale="85" zoomScaleNormal="100" zoomScaleSheetLayoutView="85" workbookViewId="0">
      <selection activeCell="C17" sqref="C17"/>
    </sheetView>
  </sheetViews>
  <sheetFormatPr defaultRowHeight="18.7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>
      <c r="A6" s="4" t="s">
        <v>20</v>
      </c>
      <c r="C6" s="5" t="s">
        <v>21</v>
      </c>
      <c r="D6" s="5" t="s">
        <v>21</v>
      </c>
      <c r="E6" s="5" t="s">
        <v>21</v>
      </c>
      <c r="F6" s="5" t="s">
        <v>21</v>
      </c>
      <c r="G6" s="5" t="s">
        <v>21</v>
      </c>
      <c r="H6" s="5" t="s">
        <v>21</v>
      </c>
      <c r="I6" s="5" t="s">
        <v>4</v>
      </c>
      <c r="K6" s="5" t="s">
        <v>5</v>
      </c>
      <c r="L6" s="5" t="s">
        <v>5</v>
      </c>
      <c r="M6" s="5" t="s">
        <v>5</v>
      </c>
      <c r="O6" s="5" t="s">
        <v>6</v>
      </c>
      <c r="P6" s="5" t="s">
        <v>6</v>
      </c>
      <c r="Q6" s="5" t="s">
        <v>6</v>
      </c>
    </row>
    <row r="7" spans="1:17" ht="30">
      <c r="A7" s="5" t="s">
        <v>20</v>
      </c>
      <c r="C7" s="5" t="s">
        <v>22</v>
      </c>
      <c r="E7" s="5" t="s">
        <v>23</v>
      </c>
      <c r="G7" s="5" t="s">
        <v>24</v>
      </c>
      <c r="I7" s="5" t="s">
        <v>25</v>
      </c>
      <c r="K7" s="5" t="s">
        <v>26</v>
      </c>
      <c r="M7" s="5" t="s">
        <v>27</v>
      </c>
      <c r="O7" s="5" t="s">
        <v>25</v>
      </c>
      <c r="Q7" s="5" t="s">
        <v>19</v>
      </c>
    </row>
    <row r="8" spans="1:17">
      <c r="A8" s="1" t="s">
        <v>28</v>
      </c>
      <c r="C8" s="1" t="s">
        <v>29</v>
      </c>
      <c r="E8" s="1" t="s">
        <v>30</v>
      </c>
      <c r="G8" s="1" t="s">
        <v>31</v>
      </c>
      <c r="I8" s="3">
        <v>25042844433</v>
      </c>
      <c r="J8" s="3"/>
      <c r="K8" s="3">
        <v>2400001024147</v>
      </c>
      <c r="L8" s="3"/>
      <c r="M8" s="3">
        <v>2424785041980</v>
      </c>
      <c r="O8" s="3">
        <v>258826600</v>
      </c>
      <c r="Q8" s="6">
        <v>0</v>
      </c>
    </row>
    <row r="9" spans="1:17">
      <c r="A9" s="1" t="s">
        <v>32</v>
      </c>
      <c r="C9" s="1" t="s">
        <v>33</v>
      </c>
      <c r="E9" s="1" t="s">
        <v>34</v>
      </c>
      <c r="G9" s="1" t="s">
        <v>31</v>
      </c>
      <c r="I9" s="3">
        <v>48031044</v>
      </c>
      <c r="J9" s="3"/>
      <c r="K9" s="3">
        <v>0</v>
      </c>
      <c r="L9" s="3"/>
      <c r="M9" s="3">
        <v>0</v>
      </c>
      <c r="O9" s="3">
        <v>48031044</v>
      </c>
      <c r="Q9" s="6">
        <v>0</v>
      </c>
    </row>
    <row r="10" spans="1:17">
      <c r="A10" s="1" t="s">
        <v>35</v>
      </c>
      <c r="C10" s="1" t="s">
        <v>36</v>
      </c>
      <c r="E10" s="1" t="s">
        <v>30</v>
      </c>
      <c r="G10" s="1" t="s">
        <v>31</v>
      </c>
      <c r="I10" s="3">
        <v>170742</v>
      </c>
      <c r="J10" s="3"/>
      <c r="K10" s="3">
        <v>1398</v>
      </c>
      <c r="L10" s="3"/>
      <c r="M10" s="3">
        <v>0</v>
      </c>
      <c r="O10" s="3">
        <v>172140</v>
      </c>
      <c r="Q10" s="6">
        <v>0</v>
      </c>
    </row>
    <row r="11" spans="1:17">
      <c r="A11" s="1" t="s">
        <v>37</v>
      </c>
      <c r="C11" s="1" t="s">
        <v>38</v>
      </c>
      <c r="E11" s="1" t="s">
        <v>30</v>
      </c>
      <c r="G11" s="1" t="s">
        <v>31</v>
      </c>
      <c r="I11" s="3">
        <v>22657205</v>
      </c>
      <c r="J11" s="3"/>
      <c r="K11" s="3">
        <v>93111</v>
      </c>
      <c r="L11" s="3"/>
      <c r="M11" s="3">
        <v>0</v>
      </c>
      <c r="O11" s="3">
        <v>22750316</v>
      </c>
      <c r="Q11" s="6">
        <v>0</v>
      </c>
    </row>
    <row r="12" spans="1:17">
      <c r="A12" s="1" t="s">
        <v>39</v>
      </c>
      <c r="C12" s="1" t="s">
        <v>40</v>
      </c>
      <c r="E12" s="1" t="s">
        <v>30</v>
      </c>
      <c r="G12" s="1" t="s">
        <v>31</v>
      </c>
      <c r="I12" s="3">
        <v>2843020</v>
      </c>
      <c r="J12" s="3"/>
      <c r="K12" s="3">
        <v>11635</v>
      </c>
      <c r="L12" s="3"/>
      <c r="M12" s="3">
        <v>0</v>
      </c>
      <c r="O12" s="3">
        <v>2854655</v>
      </c>
      <c r="Q12" s="6">
        <v>0</v>
      </c>
    </row>
    <row r="13" spans="1:17">
      <c r="A13" s="1" t="s">
        <v>41</v>
      </c>
      <c r="C13" s="1" t="s">
        <v>42</v>
      </c>
      <c r="E13" s="1" t="s">
        <v>30</v>
      </c>
      <c r="G13" s="1" t="s">
        <v>43</v>
      </c>
      <c r="I13" s="3">
        <v>30669450</v>
      </c>
      <c r="J13" s="3"/>
      <c r="K13" s="3">
        <v>125525</v>
      </c>
      <c r="L13" s="3"/>
      <c r="M13" s="3">
        <v>0</v>
      </c>
      <c r="O13" s="3">
        <v>30794975</v>
      </c>
      <c r="Q13" s="6">
        <v>0</v>
      </c>
    </row>
    <row r="14" spans="1:17">
      <c r="A14" s="1" t="s">
        <v>44</v>
      </c>
      <c r="C14" s="1" t="s">
        <v>45</v>
      </c>
      <c r="E14" s="1" t="s">
        <v>30</v>
      </c>
      <c r="G14" s="1" t="s">
        <v>46</v>
      </c>
      <c r="I14" s="3">
        <v>18871885</v>
      </c>
      <c r="J14" s="3"/>
      <c r="K14" s="3">
        <v>74970</v>
      </c>
      <c r="L14" s="3"/>
      <c r="M14" s="3">
        <v>0</v>
      </c>
      <c r="O14" s="3">
        <v>18946855</v>
      </c>
      <c r="Q14" s="6">
        <v>0</v>
      </c>
    </row>
    <row r="15" spans="1:17" ht="19.5" thickBot="1">
      <c r="I15" s="8">
        <f>SUM(I8:I14)</f>
        <v>25166087779</v>
      </c>
      <c r="J15" s="3"/>
      <c r="K15" s="8">
        <f>SUM(K8:K14)</f>
        <v>2400001330786</v>
      </c>
      <c r="L15" s="3"/>
      <c r="M15" s="8">
        <f>SUM(M8:M14)</f>
        <v>2424785041980</v>
      </c>
      <c r="O15" s="8">
        <f>SUM(O8:O14)</f>
        <v>382376585</v>
      </c>
      <c r="Q15" s="7">
        <f>SUM(Q8:Q14)</f>
        <v>0</v>
      </c>
    </row>
    <row r="16" spans="1:17" ht="19.5" thickTop="1">
      <c r="I16" s="3"/>
      <c r="J16" s="3"/>
      <c r="K16" s="3"/>
      <c r="L16" s="3"/>
      <c r="M16" s="3"/>
    </row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2"/>
  <sheetViews>
    <sheetView rightToLeft="1" view="pageBreakPreview" zoomScaleNormal="100" zoomScaleSheetLayoutView="100" workbookViewId="0">
      <selection activeCell="C22" sqref="C22"/>
    </sheetView>
  </sheetViews>
  <sheetFormatPr defaultRowHeight="18.75"/>
  <cols>
    <col min="1" max="1" width="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>
      <c r="A6" s="5" t="s">
        <v>48</v>
      </c>
      <c r="B6" s="5" t="s">
        <v>48</v>
      </c>
      <c r="C6" s="5" t="s">
        <v>48</v>
      </c>
      <c r="D6" s="5" t="s">
        <v>48</v>
      </c>
      <c r="E6" s="5" t="s">
        <v>48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>
      <c r="A7" s="5" t="s">
        <v>51</v>
      </c>
      <c r="C7" s="5" t="s">
        <v>52</v>
      </c>
      <c r="E7" s="5" t="s">
        <v>18</v>
      </c>
      <c r="G7" s="5" t="s">
        <v>53</v>
      </c>
      <c r="I7" s="5" t="s">
        <v>54</v>
      </c>
      <c r="K7" s="5" t="s">
        <v>55</v>
      </c>
      <c r="M7" s="5" t="s">
        <v>53</v>
      </c>
      <c r="O7" s="5" t="s">
        <v>54</v>
      </c>
      <c r="Q7" s="5" t="s">
        <v>55</v>
      </c>
    </row>
    <row r="8" spans="1:17">
      <c r="A8" s="1" t="s">
        <v>56</v>
      </c>
      <c r="C8" s="3">
        <v>28</v>
      </c>
      <c r="E8" s="3">
        <v>20</v>
      </c>
      <c r="G8" s="3">
        <v>0</v>
      </c>
      <c r="I8" s="3">
        <v>0</v>
      </c>
      <c r="K8" s="3">
        <v>0</v>
      </c>
      <c r="M8" s="3">
        <v>12566352</v>
      </c>
      <c r="O8" s="3">
        <v>0</v>
      </c>
      <c r="Q8" s="3">
        <v>12566352</v>
      </c>
    </row>
    <row r="9" spans="1:17">
      <c r="A9" s="1" t="s">
        <v>56</v>
      </c>
      <c r="C9" s="3">
        <v>27</v>
      </c>
      <c r="E9" s="3">
        <v>0</v>
      </c>
      <c r="G9" s="3">
        <v>0</v>
      </c>
      <c r="I9" s="3">
        <v>0</v>
      </c>
      <c r="K9" s="3">
        <v>0</v>
      </c>
      <c r="M9" s="3">
        <v>503950</v>
      </c>
      <c r="O9" s="3">
        <v>0</v>
      </c>
      <c r="Q9" s="3">
        <v>503950</v>
      </c>
    </row>
    <row r="10" spans="1:17">
      <c r="A10" s="1" t="s">
        <v>56</v>
      </c>
      <c r="C10" s="3">
        <v>20</v>
      </c>
      <c r="E10" s="3">
        <v>21</v>
      </c>
      <c r="G10" s="3">
        <v>0</v>
      </c>
      <c r="I10" s="3">
        <v>0</v>
      </c>
      <c r="K10" s="3">
        <v>0</v>
      </c>
      <c r="M10" s="3">
        <v>16964575</v>
      </c>
      <c r="O10" s="3">
        <v>0</v>
      </c>
      <c r="Q10" s="3">
        <v>16964575</v>
      </c>
    </row>
    <row r="11" spans="1:17">
      <c r="A11" s="1" t="s">
        <v>28</v>
      </c>
      <c r="C11" s="3">
        <v>30</v>
      </c>
      <c r="E11" s="3">
        <v>0</v>
      </c>
      <c r="G11" s="3">
        <v>1024147</v>
      </c>
      <c r="I11" s="3">
        <v>0</v>
      </c>
      <c r="K11" s="3">
        <v>1024147</v>
      </c>
      <c r="M11" s="3">
        <v>4224940</v>
      </c>
      <c r="O11" s="3">
        <v>0</v>
      </c>
      <c r="Q11" s="3">
        <v>4224940</v>
      </c>
    </row>
    <row r="12" spans="1:17">
      <c r="A12" s="1" t="s">
        <v>35</v>
      </c>
      <c r="C12" s="3">
        <v>1</v>
      </c>
      <c r="E12" s="3">
        <v>0</v>
      </c>
      <c r="G12" s="3">
        <v>1398</v>
      </c>
      <c r="I12" s="3">
        <v>0</v>
      </c>
      <c r="K12" s="3">
        <v>1398</v>
      </c>
      <c r="M12" s="3">
        <v>5589</v>
      </c>
      <c r="O12" s="3">
        <v>0</v>
      </c>
      <c r="Q12" s="3">
        <v>5589</v>
      </c>
    </row>
    <row r="13" spans="1:17">
      <c r="A13" s="1" t="s">
        <v>37</v>
      </c>
      <c r="C13" s="3">
        <v>1</v>
      </c>
      <c r="E13" s="3">
        <v>0</v>
      </c>
      <c r="G13" s="3">
        <v>93111</v>
      </c>
      <c r="I13" s="3">
        <v>0</v>
      </c>
      <c r="K13" s="3">
        <v>93111</v>
      </c>
      <c r="M13" s="3">
        <v>621114</v>
      </c>
      <c r="O13" s="3">
        <v>0</v>
      </c>
      <c r="Q13" s="3">
        <v>621114</v>
      </c>
    </row>
    <row r="14" spans="1:17">
      <c r="A14" s="1" t="s">
        <v>37</v>
      </c>
      <c r="C14" s="3">
        <v>10</v>
      </c>
      <c r="E14" s="3">
        <v>23</v>
      </c>
      <c r="G14" s="3">
        <v>0</v>
      </c>
      <c r="I14" s="3">
        <v>0</v>
      </c>
      <c r="K14" s="3">
        <v>0</v>
      </c>
      <c r="M14" s="3">
        <v>162547934</v>
      </c>
      <c r="O14" s="3">
        <v>0</v>
      </c>
      <c r="Q14" s="3">
        <v>162547934</v>
      </c>
    </row>
    <row r="15" spans="1:17">
      <c r="A15" s="1" t="s">
        <v>37</v>
      </c>
      <c r="C15" s="3">
        <v>26</v>
      </c>
      <c r="E15" s="3">
        <v>23</v>
      </c>
      <c r="G15" s="3">
        <v>0</v>
      </c>
      <c r="I15" s="3">
        <v>0</v>
      </c>
      <c r="K15" s="3">
        <v>0</v>
      </c>
      <c r="M15" s="3">
        <v>63835708</v>
      </c>
      <c r="O15" s="3">
        <v>9939</v>
      </c>
      <c r="Q15" s="3">
        <v>63825769</v>
      </c>
    </row>
    <row r="16" spans="1:17">
      <c r="A16" s="1" t="s">
        <v>39</v>
      </c>
      <c r="C16" s="3">
        <v>1</v>
      </c>
      <c r="E16" s="3">
        <v>0</v>
      </c>
      <c r="G16" s="3">
        <v>11635</v>
      </c>
      <c r="I16" s="3">
        <v>0</v>
      </c>
      <c r="K16" s="3">
        <v>11635</v>
      </c>
      <c r="M16" s="3">
        <v>5330519</v>
      </c>
      <c r="O16" s="3">
        <v>0</v>
      </c>
      <c r="Q16" s="3">
        <v>5330519</v>
      </c>
    </row>
    <row r="17" spans="1:17">
      <c r="A17" s="1" t="s">
        <v>39</v>
      </c>
      <c r="C17" s="3">
        <v>16</v>
      </c>
      <c r="E17" s="3">
        <v>23</v>
      </c>
      <c r="G17" s="3">
        <v>0</v>
      </c>
      <c r="I17" s="3">
        <v>0</v>
      </c>
      <c r="K17" s="3">
        <v>0</v>
      </c>
      <c r="M17" s="3">
        <v>191857846</v>
      </c>
      <c r="O17" s="3">
        <v>0</v>
      </c>
      <c r="Q17" s="3">
        <v>191857846</v>
      </c>
    </row>
    <row r="18" spans="1:17">
      <c r="A18" s="1" t="s">
        <v>39</v>
      </c>
      <c r="C18" s="3">
        <v>15</v>
      </c>
      <c r="E18" s="3">
        <v>23</v>
      </c>
      <c r="G18" s="3">
        <v>0</v>
      </c>
      <c r="I18" s="3">
        <v>0</v>
      </c>
      <c r="K18" s="3">
        <v>0</v>
      </c>
      <c r="M18" s="3">
        <v>517694843</v>
      </c>
      <c r="O18" s="3">
        <v>0</v>
      </c>
      <c r="Q18" s="3">
        <v>517694843</v>
      </c>
    </row>
    <row r="19" spans="1:17">
      <c r="A19" s="1" t="s">
        <v>41</v>
      </c>
      <c r="C19" s="3">
        <v>12</v>
      </c>
      <c r="E19" s="3">
        <v>0</v>
      </c>
      <c r="G19" s="3">
        <v>125525</v>
      </c>
      <c r="I19" s="3">
        <v>0</v>
      </c>
      <c r="K19" s="3">
        <v>125525</v>
      </c>
      <c r="M19" s="3">
        <v>750098</v>
      </c>
      <c r="O19" s="3">
        <v>0</v>
      </c>
      <c r="Q19" s="3">
        <v>750098</v>
      </c>
    </row>
    <row r="20" spans="1:17">
      <c r="A20" s="1" t="s">
        <v>44</v>
      </c>
      <c r="C20" s="3">
        <v>4</v>
      </c>
      <c r="E20" s="3">
        <v>0</v>
      </c>
      <c r="G20" s="3">
        <v>74970</v>
      </c>
      <c r="I20" s="3">
        <v>0</v>
      </c>
      <c r="K20" s="3">
        <v>74970</v>
      </c>
      <c r="M20" s="3">
        <v>614477</v>
      </c>
      <c r="O20" s="3">
        <v>0</v>
      </c>
      <c r="Q20" s="3">
        <v>614477</v>
      </c>
    </row>
    <row r="21" spans="1:17" ht="19.5" thickBot="1">
      <c r="G21" s="8">
        <f>SUM(G8:G20)</f>
        <v>1330786</v>
      </c>
      <c r="I21" s="8">
        <f>SUM(I8:I20)</f>
        <v>0</v>
      </c>
      <c r="K21" s="8">
        <f>SUM(K8:K20)</f>
        <v>1330786</v>
      </c>
      <c r="M21" s="8">
        <f>SUM(M8:M20)</f>
        <v>977517945</v>
      </c>
      <c r="O21" s="8">
        <f>SUM(O8:O20)</f>
        <v>9939</v>
      </c>
      <c r="Q21" s="8">
        <f>SUM(Q8:Q20)</f>
        <v>977508006</v>
      </c>
    </row>
    <row r="22" spans="1:17" ht="19.5" thickTop="1"/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"/>
  <sheetViews>
    <sheetView rightToLeft="1" view="pageBreakPreview" zoomScale="115" zoomScaleNormal="100" zoomScaleSheetLayoutView="115" workbookViewId="0">
      <selection activeCell="O19" sqref="O19"/>
    </sheetView>
  </sheetViews>
  <sheetFormatPr defaultRowHeight="18.75"/>
  <cols>
    <col min="1" max="1" width="24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19" style="1" bestFit="1" customWidth="1"/>
    <col min="8" max="8" width="1" style="1" customWidth="1"/>
    <col min="9" max="9" width="39.14062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>
      <c r="A7" s="5" t="s">
        <v>3</v>
      </c>
      <c r="C7" s="5" t="s">
        <v>7</v>
      </c>
      <c r="E7" s="5" t="s">
        <v>58</v>
      </c>
      <c r="G7" s="5" t="s">
        <v>59</v>
      </c>
      <c r="I7" s="5" t="s">
        <v>60</v>
      </c>
      <c r="K7" s="5" t="s">
        <v>7</v>
      </c>
      <c r="M7" s="5" t="s">
        <v>58</v>
      </c>
      <c r="O7" s="5" t="s">
        <v>59</v>
      </c>
      <c r="Q7" s="5" t="s">
        <v>60</v>
      </c>
    </row>
    <row r="8" spans="1:17">
      <c r="A8" s="1" t="s">
        <v>15</v>
      </c>
      <c r="C8" s="3">
        <v>63000</v>
      </c>
      <c r="E8" s="3">
        <v>240378051375</v>
      </c>
      <c r="G8" s="3">
        <v>211100793750</v>
      </c>
      <c r="I8" s="3">
        <v>29277257625</v>
      </c>
      <c r="K8" s="3">
        <v>63000</v>
      </c>
      <c r="M8" s="3">
        <v>240378051375</v>
      </c>
      <c r="O8" s="3">
        <v>171149524450</v>
      </c>
      <c r="Q8" s="3">
        <v>69228526925</v>
      </c>
    </row>
    <row r="9" spans="1:17">
      <c r="A9" s="1" t="s">
        <v>16</v>
      </c>
      <c r="C9" s="3">
        <v>86900</v>
      </c>
      <c r="E9" s="3">
        <v>331543052500</v>
      </c>
      <c r="G9" s="3">
        <v>289709609750</v>
      </c>
      <c r="I9" s="3">
        <v>41833442750</v>
      </c>
      <c r="K9" s="3">
        <v>86900</v>
      </c>
      <c r="M9" s="3">
        <v>331543052500</v>
      </c>
      <c r="O9" s="3">
        <v>235715079677</v>
      </c>
      <c r="Q9" s="3">
        <v>95827972823</v>
      </c>
    </row>
    <row r="10" spans="1:17">
      <c r="A10" s="1" t="s">
        <v>61</v>
      </c>
      <c r="C10" s="3">
        <v>2475439</v>
      </c>
      <c r="E10" s="3">
        <v>10601579378874</v>
      </c>
      <c r="G10" s="3">
        <v>9430566477288</v>
      </c>
      <c r="I10" s="3">
        <v>1171012901586</v>
      </c>
      <c r="K10" s="3">
        <v>2475439</v>
      </c>
      <c r="M10" s="3">
        <v>10601579378874</v>
      </c>
      <c r="O10" s="3">
        <v>8699686494860</v>
      </c>
      <c r="Q10" s="3">
        <v>1901892884014</v>
      </c>
    </row>
    <row r="11" spans="1:17" ht="19.5" thickBot="1">
      <c r="C11" s="8">
        <f>SUM(C8:C10)</f>
        <v>2625339</v>
      </c>
      <c r="E11" s="8">
        <f>SUM(E8:E10)</f>
        <v>11173500482749</v>
      </c>
      <c r="G11" s="8">
        <f>SUM(G8:G10)</f>
        <v>9931376880788</v>
      </c>
      <c r="I11" s="8">
        <f>SUM(I8:I10)</f>
        <v>1242123601961</v>
      </c>
      <c r="K11" s="8">
        <f>SUM(K8:K10)</f>
        <v>2625339</v>
      </c>
      <c r="M11" s="8">
        <f>SUM(M8:M10)</f>
        <v>11173500482749</v>
      </c>
      <c r="O11" s="8">
        <f>SUM(O8:O10)</f>
        <v>9106551098987</v>
      </c>
      <c r="Q11" s="8">
        <f>SUM(Q8:Q10)</f>
        <v>2066949383762</v>
      </c>
    </row>
    <row r="12" spans="1:17" ht="19.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view="pageBreakPreview" zoomScale="115" zoomScaleNormal="100" zoomScaleSheetLayoutView="115" workbookViewId="0">
      <selection activeCell="A20" sqref="A20"/>
    </sheetView>
  </sheetViews>
  <sheetFormatPr defaultRowHeight="18.75"/>
  <cols>
    <col min="1" max="1" width="24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8.28515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>
      <c r="A7" s="5" t="s">
        <v>3</v>
      </c>
      <c r="C7" s="5" t="s">
        <v>7</v>
      </c>
      <c r="E7" s="5" t="s">
        <v>58</v>
      </c>
      <c r="G7" s="5" t="s">
        <v>59</v>
      </c>
      <c r="I7" s="5" t="s">
        <v>62</v>
      </c>
      <c r="K7" s="5" t="s">
        <v>7</v>
      </c>
      <c r="M7" s="5" t="s">
        <v>58</v>
      </c>
      <c r="O7" s="5" t="s">
        <v>59</v>
      </c>
      <c r="Q7" s="5" t="s">
        <v>62</v>
      </c>
    </row>
    <row r="8" spans="1:17">
      <c r="A8" s="1" t="s">
        <v>15</v>
      </c>
      <c r="C8" s="3">
        <v>0</v>
      </c>
      <c r="E8" s="3">
        <v>0</v>
      </c>
      <c r="G8" s="3">
        <v>0</v>
      </c>
      <c r="I8" s="3">
        <v>0</v>
      </c>
      <c r="K8" s="3">
        <v>201000</v>
      </c>
      <c r="M8" s="3">
        <v>562088351954</v>
      </c>
      <c r="O8" s="3">
        <v>546032875550</v>
      </c>
      <c r="Q8" s="3">
        <v>16055476404</v>
      </c>
    </row>
    <row r="9" spans="1:17">
      <c r="A9" s="1" t="s">
        <v>16</v>
      </c>
      <c r="C9" s="3">
        <v>0</v>
      </c>
      <c r="E9" s="3">
        <v>0</v>
      </c>
      <c r="G9" s="3">
        <v>0</v>
      </c>
      <c r="I9" s="3">
        <v>0</v>
      </c>
      <c r="K9" s="3">
        <v>300400</v>
      </c>
      <c r="M9" s="3">
        <v>843053981605</v>
      </c>
      <c r="O9" s="3">
        <v>814812165426</v>
      </c>
      <c r="Q9" s="3">
        <v>28241816179</v>
      </c>
    </row>
    <row r="10" spans="1:17">
      <c r="A10" s="1" t="s">
        <v>61</v>
      </c>
      <c r="C10" s="3">
        <v>0</v>
      </c>
      <c r="E10" s="3">
        <v>0</v>
      </c>
      <c r="G10" s="3">
        <v>0</v>
      </c>
      <c r="I10" s="3">
        <v>0</v>
      </c>
      <c r="K10" s="3">
        <v>48994</v>
      </c>
      <c r="M10" s="3">
        <v>156998709186</v>
      </c>
      <c r="O10" s="3">
        <v>153021359088</v>
      </c>
      <c r="Q10" s="3">
        <v>3977350098</v>
      </c>
    </row>
    <row r="11" spans="1:17" ht="19.5" thickBot="1">
      <c r="C11" s="8">
        <f>SUM(C8:C10)</f>
        <v>0</v>
      </c>
      <c r="E11" s="8">
        <f>SUM(E8:E10)</f>
        <v>0</v>
      </c>
      <c r="G11" s="8">
        <f>SUM(G8:G10)</f>
        <v>0</v>
      </c>
      <c r="I11" s="8">
        <f>SUM(I8:I10)</f>
        <v>0</v>
      </c>
      <c r="K11" s="8">
        <f>SUM(K8:K10)</f>
        <v>550394</v>
      </c>
      <c r="M11" s="8">
        <f>SUM(M8:M10)</f>
        <v>1562141042745</v>
      </c>
      <c r="O11" s="8">
        <f>SUM(O8:O10)</f>
        <v>1513866400064</v>
      </c>
      <c r="Q11" s="8">
        <f>SUM(Q8:Q10)</f>
        <v>48274642681</v>
      </c>
    </row>
    <row r="12" spans="1:17" ht="19.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view="pageBreakPreview" zoomScaleNormal="100" zoomScaleSheetLayoutView="100" workbookViewId="0">
      <selection activeCell="E11" sqref="E11"/>
    </sheetView>
  </sheetViews>
  <sheetFormatPr defaultRowHeight="18.75"/>
  <cols>
    <col min="1" max="1" width="24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  <c r="R6" s="5" t="s">
        <v>50</v>
      </c>
      <c r="S6" s="5" t="s">
        <v>50</v>
      </c>
      <c r="T6" s="5" t="s">
        <v>50</v>
      </c>
      <c r="U6" s="5" t="s">
        <v>50</v>
      </c>
    </row>
    <row r="7" spans="1:21" ht="30">
      <c r="A7" s="5" t="s">
        <v>3</v>
      </c>
      <c r="C7" s="5" t="s">
        <v>63</v>
      </c>
      <c r="E7" s="5" t="s">
        <v>64</v>
      </c>
      <c r="G7" s="5" t="s">
        <v>65</v>
      </c>
      <c r="I7" s="5" t="s">
        <v>25</v>
      </c>
      <c r="K7" s="5" t="s">
        <v>66</v>
      </c>
      <c r="M7" s="5" t="s">
        <v>63</v>
      </c>
      <c r="O7" s="5" t="s">
        <v>64</v>
      </c>
      <c r="Q7" s="5" t="s">
        <v>65</v>
      </c>
      <c r="S7" s="5" t="s">
        <v>25</v>
      </c>
      <c r="U7" s="5" t="s">
        <v>66</v>
      </c>
    </row>
    <row r="8" spans="1:21">
      <c r="A8" s="1" t="s">
        <v>15</v>
      </c>
      <c r="C8" s="3">
        <v>0</v>
      </c>
      <c r="E8" s="3">
        <v>29277257625</v>
      </c>
      <c r="G8" s="3">
        <v>0</v>
      </c>
      <c r="I8" s="3">
        <v>29277257625</v>
      </c>
      <c r="K8" s="6">
        <v>2.3599999999999999E-2</v>
      </c>
      <c r="M8" s="3">
        <v>0</v>
      </c>
      <c r="O8" s="3">
        <v>69228526925</v>
      </c>
      <c r="Q8" s="3">
        <v>16055476404</v>
      </c>
      <c r="S8" s="3">
        <v>85284003329</v>
      </c>
      <c r="U8" s="6">
        <v>4.0300000000000002E-2</v>
      </c>
    </row>
    <row r="9" spans="1:21">
      <c r="A9" s="1" t="s">
        <v>16</v>
      </c>
      <c r="C9" s="3">
        <v>0</v>
      </c>
      <c r="E9" s="3">
        <v>41833442750</v>
      </c>
      <c r="G9" s="3">
        <v>0</v>
      </c>
      <c r="I9" s="3">
        <v>41833442750</v>
      </c>
      <c r="K9" s="6">
        <v>3.3700000000000001E-2</v>
      </c>
      <c r="M9" s="3">
        <v>0</v>
      </c>
      <c r="O9" s="3">
        <v>95827972823</v>
      </c>
      <c r="Q9" s="3">
        <v>28241816179</v>
      </c>
      <c r="S9" s="3">
        <v>124069789002</v>
      </c>
      <c r="U9" s="6">
        <v>5.8599999999999999E-2</v>
      </c>
    </row>
    <row r="10" spans="1:21">
      <c r="A10" s="1" t="s">
        <v>61</v>
      </c>
      <c r="C10" s="3">
        <v>0</v>
      </c>
      <c r="E10" s="3">
        <v>1171012901586</v>
      </c>
      <c r="G10" s="3">
        <v>0</v>
      </c>
      <c r="I10" s="3">
        <v>1171012901586</v>
      </c>
      <c r="K10" s="6">
        <v>0.94269999999999998</v>
      </c>
      <c r="M10" s="3">
        <v>0</v>
      </c>
      <c r="O10" s="3">
        <v>1901892884014</v>
      </c>
      <c r="Q10" s="3">
        <v>3977350098</v>
      </c>
      <c r="S10" s="3">
        <v>1905870234112</v>
      </c>
      <c r="U10" s="6">
        <v>0.89970000000000006</v>
      </c>
    </row>
    <row r="11" spans="1:21" ht="19.5" thickBot="1">
      <c r="C11" s="8">
        <f>SUM(C8:C10)</f>
        <v>0</v>
      </c>
      <c r="E11" s="8">
        <f>SUM(E8:E10)</f>
        <v>1242123601961</v>
      </c>
      <c r="G11" s="8">
        <f>SUM(G8:G10)</f>
        <v>0</v>
      </c>
      <c r="I11" s="8">
        <f>SUM(I8:I10)</f>
        <v>1242123601961</v>
      </c>
      <c r="K11" s="7">
        <f>SUM(K8:K10)</f>
        <v>1</v>
      </c>
      <c r="M11" s="8">
        <f>SUM(M8:M10)</f>
        <v>0</v>
      </c>
      <c r="O11" s="8">
        <f>SUM(O8:O10)</f>
        <v>2066949383762</v>
      </c>
      <c r="Q11" s="8">
        <f>SUM(Q8:Q10)</f>
        <v>48274642681</v>
      </c>
      <c r="S11" s="8">
        <f>SUM(S8:S10)</f>
        <v>2115224026443</v>
      </c>
      <c r="U11" s="7">
        <f>SUM(U8:U10)</f>
        <v>0.99860000000000004</v>
      </c>
    </row>
    <row r="12" spans="1:21" ht="19.5" thickTop="1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2"/>
  <sheetViews>
    <sheetView rightToLeft="1" view="pageBreakPreview" zoomScaleNormal="100" zoomScaleSheetLayoutView="100" workbookViewId="0">
      <selection activeCell="C25" sqref="C25"/>
    </sheetView>
  </sheetViews>
  <sheetFormatPr defaultRowHeight="18.7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>
      <c r="A2" s="2" t="s">
        <v>0</v>
      </c>
      <c r="B2" s="2"/>
      <c r="C2" s="2"/>
      <c r="D2" s="2"/>
      <c r="E2" s="2"/>
      <c r="F2" s="2"/>
      <c r="G2" s="2"/>
    </row>
    <row r="3" spans="1:7" ht="30">
      <c r="A3" s="2" t="s">
        <v>47</v>
      </c>
      <c r="B3" s="2"/>
      <c r="C3" s="2"/>
      <c r="D3" s="2"/>
      <c r="E3" s="2"/>
      <c r="F3" s="2"/>
      <c r="G3" s="2"/>
    </row>
    <row r="4" spans="1:7" ht="30">
      <c r="A4" s="2" t="s">
        <v>2</v>
      </c>
      <c r="B4" s="2"/>
      <c r="C4" s="2"/>
      <c r="D4" s="2"/>
      <c r="E4" s="2"/>
      <c r="F4" s="2"/>
      <c r="G4" s="2"/>
    </row>
    <row r="6" spans="1:7" ht="30">
      <c r="A6" s="5" t="s">
        <v>67</v>
      </c>
      <c r="B6" s="5" t="s">
        <v>67</v>
      </c>
      <c r="C6" s="5" t="s">
        <v>67</v>
      </c>
      <c r="E6" s="5" t="s">
        <v>49</v>
      </c>
      <c r="F6" s="5" t="s">
        <v>49</v>
      </c>
      <c r="G6" s="9" t="s">
        <v>50</v>
      </c>
    </row>
    <row r="7" spans="1:7" ht="30">
      <c r="A7" s="5" t="s">
        <v>68</v>
      </c>
      <c r="C7" s="5" t="s">
        <v>22</v>
      </c>
      <c r="E7" s="5" t="s">
        <v>69</v>
      </c>
      <c r="G7" s="5" t="s">
        <v>69</v>
      </c>
    </row>
    <row r="8" spans="1:7">
      <c r="A8" s="1" t="s">
        <v>56</v>
      </c>
      <c r="C8" s="1" t="s">
        <v>70</v>
      </c>
      <c r="E8" s="3">
        <v>0</v>
      </c>
      <c r="G8" s="3">
        <v>12566352</v>
      </c>
    </row>
    <row r="9" spans="1:7">
      <c r="A9" s="1" t="s">
        <v>56</v>
      </c>
      <c r="C9" s="1" t="s">
        <v>71</v>
      </c>
      <c r="E9" s="3">
        <v>0</v>
      </c>
      <c r="G9" s="3">
        <v>503950</v>
      </c>
    </row>
    <row r="10" spans="1:7">
      <c r="A10" s="1" t="s">
        <v>56</v>
      </c>
      <c r="C10" s="1" t="s">
        <v>72</v>
      </c>
      <c r="E10" s="3">
        <v>0</v>
      </c>
      <c r="G10" s="3">
        <v>16964575</v>
      </c>
    </row>
    <row r="11" spans="1:7">
      <c r="A11" s="1" t="s">
        <v>28</v>
      </c>
      <c r="C11" s="1" t="s">
        <v>29</v>
      </c>
      <c r="E11" s="3">
        <v>1024147</v>
      </c>
      <c r="G11" s="3">
        <v>4224940</v>
      </c>
    </row>
    <row r="12" spans="1:7">
      <c r="A12" s="1" t="s">
        <v>35</v>
      </c>
      <c r="C12" s="1" t="s">
        <v>36</v>
      </c>
      <c r="E12" s="3">
        <v>1398</v>
      </c>
      <c r="G12" s="3">
        <v>5589</v>
      </c>
    </row>
    <row r="13" spans="1:7">
      <c r="A13" s="1" t="s">
        <v>37</v>
      </c>
      <c r="C13" s="1" t="s">
        <v>38</v>
      </c>
      <c r="E13" s="3">
        <v>93111</v>
      </c>
      <c r="G13" s="3">
        <v>621114</v>
      </c>
    </row>
    <row r="14" spans="1:7">
      <c r="A14" s="1" t="s">
        <v>37</v>
      </c>
      <c r="C14" s="1" t="s">
        <v>73</v>
      </c>
      <c r="E14" s="3">
        <v>0</v>
      </c>
      <c r="G14" s="3">
        <v>162547934</v>
      </c>
    </row>
    <row r="15" spans="1:7">
      <c r="A15" s="1" t="s">
        <v>37</v>
      </c>
      <c r="C15" s="1" t="s">
        <v>74</v>
      </c>
      <c r="E15" s="3">
        <v>0</v>
      </c>
      <c r="G15" s="3">
        <v>63835708</v>
      </c>
    </row>
    <row r="16" spans="1:7">
      <c r="A16" s="1" t="s">
        <v>39</v>
      </c>
      <c r="C16" s="1" t="s">
        <v>40</v>
      </c>
      <c r="E16" s="3">
        <v>11635</v>
      </c>
      <c r="G16" s="3">
        <v>5330519</v>
      </c>
    </row>
    <row r="17" spans="1:7">
      <c r="A17" s="1" t="s">
        <v>39</v>
      </c>
      <c r="C17" s="1" t="s">
        <v>75</v>
      </c>
      <c r="E17" s="3">
        <v>0</v>
      </c>
      <c r="G17" s="3">
        <v>191857846</v>
      </c>
    </row>
    <row r="18" spans="1:7">
      <c r="A18" s="1" t="s">
        <v>39</v>
      </c>
      <c r="C18" s="1" t="s">
        <v>76</v>
      </c>
      <c r="E18" s="3">
        <v>0</v>
      </c>
      <c r="G18" s="3">
        <v>517694843</v>
      </c>
    </row>
    <row r="19" spans="1:7">
      <c r="A19" s="1" t="s">
        <v>41</v>
      </c>
      <c r="C19" s="1" t="s">
        <v>42</v>
      </c>
      <c r="E19" s="3">
        <v>125525</v>
      </c>
      <c r="G19" s="3">
        <v>750098</v>
      </c>
    </row>
    <row r="20" spans="1:7">
      <c r="A20" s="1" t="s">
        <v>44</v>
      </c>
      <c r="C20" s="1" t="s">
        <v>45</v>
      </c>
      <c r="E20" s="3">
        <v>74970</v>
      </c>
      <c r="G20" s="3">
        <v>614477</v>
      </c>
    </row>
    <row r="21" spans="1:7" ht="19.5" thickBot="1">
      <c r="E21" s="8">
        <f>SUM(E8:E20)</f>
        <v>1330786</v>
      </c>
      <c r="G21" s="8">
        <f>SUM(G8:G20)</f>
        <v>977517945</v>
      </c>
    </row>
    <row r="22" spans="1:7" ht="19.5" thickTop="1"/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view="pageBreakPreview" zoomScale="160" zoomScaleNormal="100" zoomScaleSheetLayoutView="160" workbookViewId="0">
      <selection activeCell="A13" sqref="A13"/>
    </sheetView>
  </sheetViews>
  <sheetFormatPr defaultRowHeight="18.7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2" t="s">
        <v>0</v>
      </c>
      <c r="B2" s="2"/>
      <c r="C2" s="2"/>
      <c r="D2" s="2"/>
      <c r="E2" s="2"/>
    </row>
    <row r="3" spans="1:5" ht="30">
      <c r="A3" s="2" t="s">
        <v>47</v>
      </c>
      <c r="B3" s="2"/>
      <c r="C3" s="2"/>
      <c r="D3" s="2"/>
      <c r="E3" s="2"/>
    </row>
    <row r="4" spans="1:5" ht="30">
      <c r="A4" s="2" t="s">
        <v>2</v>
      </c>
      <c r="B4" s="2"/>
      <c r="C4" s="2"/>
      <c r="D4" s="2"/>
      <c r="E4" s="2"/>
    </row>
    <row r="6" spans="1:5" ht="30">
      <c r="A6" s="9" t="s">
        <v>77</v>
      </c>
      <c r="C6" s="5" t="s">
        <v>49</v>
      </c>
      <c r="E6" s="5" t="s">
        <v>6</v>
      </c>
    </row>
    <row r="7" spans="1:5">
      <c r="A7" s="1" t="s">
        <v>77</v>
      </c>
      <c r="C7" s="3">
        <v>906</v>
      </c>
      <c r="E7" s="3">
        <v>2917</v>
      </c>
    </row>
    <row r="8" spans="1:5">
      <c r="A8" s="1" t="s">
        <v>78</v>
      </c>
      <c r="C8" s="3">
        <v>0</v>
      </c>
      <c r="E8" s="3">
        <v>7674455</v>
      </c>
    </row>
    <row r="9" spans="1:5" ht="19.5" thickBot="1">
      <c r="A9" s="1" t="s">
        <v>57</v>
      </c>
      <c r="C9" s="8">
        <v>906</v>
      </c>
      <c r="E9" s="8">
        <v>7677372</v>
      </c>
    </row>
    <row r="10" spans="1:5" ht="19.5" thickTop="1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45" zoomScaleSheetLayoutView="115" workbookViewId="0">
      <selection activeCell="I10" sqref="I10"/>
    </sheetView>
  </sheetViews>
  <sheetFormatPr defaultRowHeight="18.75"/>
  <cols>
    <col min="1" max="1" width="20.85546875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2" t="s">
        <v>0</v>
      </c>
      <c r="B2" s="2"/>
      <c r="C2" s="2"/>
      <c r="D2" s="2"/>
      <c r="E2" s="2"/>
      <c r="F2" s="2"/>
      <c r="G2" s="2"/>
    </row>
    <row r="3" spans="1:7" ht="30">
      <c r="A3" s="2" t="s">
        <v>47</v>
      </c>
      <c r="B3" s="2"/>
      <c r="C3" s="2"/>
      <c r="D3" s="2"/>
      <c r="E3" s="2"/>
      <c r="F3" s="2"/>
      <c r="G3" s="2"/>
    </row>
    <row r="4" spans="1:7" ht="30">
      <c r="A4" s="2" t="s">
        <v>2</v>
      </c>
      <c r="B4" s="2"/>
      <c r="C4" s="2"/>
      <c r="D4" s="2"/>
      <c r="E4" s="2"/>
      <c r="F4" s="2"/>
      <c r="G4" s="2"/>
    </row>
    <row r="6" spans="1:7" ht="30">
      <c r="A6" s="5" t="s">
        <v>51</v>
      </c>
      <c r="C6" s="5" t="s">
        <v>25</v>
      </c>
      <c r="E6" s="5" t="s">
        <v>66</v>
      </c>
      <c r="G6" s="5" t="s">
        <v>13</v>
      </c>
    </row>
    <row r="7" spans="1:7">
      <c r="A7" s="1" t="s">
        <v>79</v>
      </c>
      <c r="C7" s="3">
        <v>1242123601961</v>
      </c>
      <c r="E7" s="6">
        <v>1</v>
      </c>
      <c r="G7" s="6">
        <v>0.11119999999999999</v>
      </c>
    </row>
    <row r="8" spans="1:7">
      <c r="A8" s="1" t="s">
        <v>80</v>
      </c>
      <c r="C8" s="3">
        <v>0</v>
      </c>
      <c r="E8" s="6">
        <v>0</v>
      </c>
      <c r="G8" s="6">
        <v>0</v>
      </c>
    </row>
    <row r="9" spans="1:7">
      <c r="A9" s="1" t="s">
        <v>81</v>
      </c>
      <c r="C9" s="3">
        <v>1330786</v>
      </c>
      <c r="E9" s="6">
        <v>0</v>
      </c>
      <c r="G9" s="6">
        <v>0</v>
      </c>
    </row>
    <row r="10" spans="1:7" ht="19.5" thickBot="1">
      <c r="C10" s="8">
        <f>SUM(C7:C9)</f>
        <v>1242124932747</v>
      </c>
      <c r="E10" s="7">
        <f>SUM(E7:E9)</f>
        <v>1</v>
      </c>
      <c r="G10" s="7">
        <f>SUM(G7:G9)</f>
        <v>0.11119999999999999</v>
      </c>
    </row>
    <row r="11" spans="1:7" ht="19.5" thickTop="1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Mahsa Behnia</cp:lastModifiedBy>
  <dcterms:modified xsi:type="dcterms:W3CDTF">2024-03-26T04:44:12Z</dcterms:modified>
</cp:coreProperties>
</file>