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2\"/>
    </mc:Choice>
  </mc:AlternateContent>
  <xr:revisionPtr revIDLastSave="0" documentId="8_{FCEF3B3C-440D-4700-92E5-084E82286AA8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E9" i="14"/>
  <c r="C9" i="14"/>
  <c r="E21" i="13"/>
  <c r="G21" i="13"/>
  <c r="C11" i="11"/>
  <c r="E11" i="11"/>
  <c r="G11" i="11"/>
  <c r="I11" i="11"/>
  <c r="K11" i="11"/>
  <c r="M11" i="11"/>
  <c r="O11" i="11"/>
  <c r="Q11" i="11"/>
  <c r="Q11" i="10"/>
  <c r="O11" i="10"/>
  <c r="M11" i="10"/>
  <c r="K11" i="10"/>
  <c r="Q11" i="9"/>
  <c r="O11" i="9"/>
  <c r="M11" i="9"/>
  <c r="K11" i="9"/>
  <c r="I11" i="9"/>
  <c r="G11" i="9"/>
  <c r="E11" i="9"/>
  <c r="C11" i="9"/>
  <c r="Q21" i="7"/>
  <c r="O21" i="7"/>
  <c r="M21" i="7"/>
  <c r="K21" i="7"/>
  <c r="I21" i="7"/>
  <c r="G21" i="7"/>
  <c r="I15" i="6"/>
  <c r="K15" i="6"/>
  <c r="M15" i="6"/>
  <c r="Q15" i="6"/>
  <c r="O15" i="6"/>
  <c r="Y12" i="1"/>
  <c r="C12" i="1"/>
  <c r="E12" i="1"/>
  <c r="G12" i="1"/>
  <c r="K12" i="1"/>
  <c r="I12" i="1"/>
  <c r="M12" i="1"/>
  <c r="O12" i="1"/>
  <c r="Q12" i="1"/>
  <c r="S12" i="1"/>
  <c r="U12" i="1"/>
  <c r="W12" i="1"/>
</calcChain>
</file>

<file path=xl/sharedStrings.xml><?xml version="1.0" encoding="utf-8"?>
<sst xmlns="http://schemas.openxmlformats.org/spreadsheetml/2006/main" count="321" uniqueCount="81">
  <si>
    <t>صندوق قابل معامله كيميا زرين كاردان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</si>
  <si>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</si>
  <si>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</si>
  <si>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</si>
  <si>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</si>
  <si>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</si>
  <si>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</si>
  <si>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</si>
  <si>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</si>
  <si>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</si>
  <si>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</si>
  <si>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</si>
  <si>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</si>
  <si>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</si>
  <si>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</si>
  <si>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</si>
  <si>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</si>
  <si>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</si>
  <si>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</si>
  <si>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</si>
  <si>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</si>
  <si>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</si>
  <si>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</si>
  <si>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</si>
  <si>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</si>
  <si>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</si>
  <si>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</si>
  <si>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</si>
  <si>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</si>
  <si>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</si>
  <si>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</si>
  <si>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</si>
  <si>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</si>
  <si>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</si>
  <si>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</si>
  <si>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</si>
  <si>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</si>
  <si>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</si>
  <si>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</si>
  <si>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</si>
  <si>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</si>
  <si>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</si>
  <si>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</si>
  <si>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</si>
  <si>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</si>
  <si>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</si>
  <si>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</si>
  <si>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</si>
  <si>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</si>
  <si>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</si>
  <si>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</si>
  <si>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</si>
  <si>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</si>
  <si>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</si>
  <si>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</si>
  <si>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</si>
  <si>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</si>
  <si>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/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</si>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</sst>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"/>
  <sheetViews>
    <sheetView rightToLeft="1" tabSelected="1" workbookViewId="0">
      <selection activeCell="W13" sqref="W13:W19"/>
    </sheetView>
  </sheetViews>
  <sheetFormatPr defaultRowHeight="18.75"/>
  <cols>
    <col min="1" max="1" width="26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9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30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30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>
      <c r="A9" s="1" t="s">
        <v>15</v>
      </c>
      <c r="C9" s="3">
        <v>63000</v>
      </c>
      <c r="E9" s="3">
        <v>190260000000</v>
      </c>
      <c r="G9" s="3">
        <v>200344028535</v>
      </c>
      <c r="I9" s="3">
        <v>0</v>
      </c>
      <c r="K9" s="3">
        <v>0</v>
      </c>
      <c r="M9" s="3">
        <v>0</v>
      </c>
      <c r="O9" s="3">
        <v>0</v>
      </c>
      <c r="Q9" s="3">
        <v>63000</v>
      </c>
      <c r="S9" s="3">
        <v>3355000</v>
      </c>
      <c r="U9" s="3">
        <v>190260000000</v>
      </c>
      <c r="W9" s="3">
        <v>211100793750</v>
      </c>
      <c r="Y9" s="8">
        <v>2.8000000000000001E-2</v>
      </c>
    </row>
    <row r="10" spans="1:25">
      <c r="A10" s="1" t="s">
        <v>16</v>
      </c>
      <c r="C10" s="3">
        <v>86900</v>
      </c>
      <c r="E10" s="3">
        <v>161458610753</v>
      </c>
      <c r="G10" s="3">
        <v>276187513525</v>
      </c>
      <c r="I10" s="3">
        <v>0</v>
      </c>
      <c r="K10" s="3">
        <v>0</v>
      </c>
      <c r="M10" s="3">
        <v>0</v>
      </c>
      <c r="O10" s="3">
        <v>0</v>
      </c>
      <c r="Q10" s="3">
        <v>86900</v>
      </c>
      <c r="S10" s="3">
        <v>3338000</v>
      </c>
      <c r="U10" s="3">
        <v>161458610753</v>
      </c>
      <c r="W10" s="3">
        <v>289709609750</v>
      </c>
      <c r="Y10" s="8">
        <v>3.8399999999999997E-2</v>
      </c>
    </row>
    <row r="11" spans="1:25">
      <c r="A11" s="1" t="s">
        <v>17</v>
      </c>
      <c r="C11" s="3">
        <v>1657221</v>
      </c>
      <c r="E11" s="3">
        <v>5527367772306</v>
      </c>
      <c r="G11" s="3">
        <v>5964903159916.7998</v>
      </c>
      <c r="I11" s="3">
        <v>197026</v>
      </c>
      <c r="K11" s="3">
        <v>734390328893</v>
      </c>
      <c r="M11" s="3">
        <v>0</v>
      </c>
      <c r="O11" s="3">
        <v>0</v>
      </c>
      <c r="Q11" s="3">
        <v>1854247</v>
      </c>
      <c r="S11" s="3">
        <v>3756300</v>
      </c>
      <c r="U11" s="3">
        <v>6261758101199</v>
      </c>
      <c r="W11" s="3">
        <v>6948391746885.3604</v>
      </c>
      <c r="Y11" s="8">
        <v>0.92100000000000004</v>
      </c>
    </row>
    <row r="12" spans="1:25" ht="19.5" thickBot="1">
      <c r="C12" s="7">
        <f>SUM(C9:C11)</f>
        <v>1807121</v>
      </c>
      <c r="E12" s="7">
        <f>SUM(E9:E11)</f>
        <v>5879086383059</v>
      </c>
      <c r="G12" s="7">
        <f>SUM(G9:G11)</f>
        <v>6441434701976.7998</v>
      </c>
      <c r="I12" s="7">
        <f>SUM(I9:I11)</f>
        <v>197026</v>
      </c>
      <c r="K12" s="7">
        <f>SUM(K9:K11)</f>
        <v>734390328893</v>
      </c>
      <c r="M12" s="7">
        <f>SUM(M9:M11)</f>
        <v>0</v>
      </c>
      <c r="O12" s="7">
        <f>SUM(O9:O11)</f>
        <v>0</v>
      </c>
      <c r="Q12" s="7">
        <f>SUM(Q9:Q11)</f>
        <v>2004147</v>
      </c>
      <c r="S12" s="7">
        <f>SUM(S9:S11)</f>
        <v>10449300</v>
      </c>
      <c r="U12" s="7">
        <f>SUM(U9:U11)</f>
        <v>6613476711952</v>
      </c>
      <c r="W12" s="7">
        <f>SUM(W9:W11)</f>
        <v>7449202150385.3604</v>
      </c>
      <c r="Y12" s="9">
        <f>SUM(Y9:Y11)</f>
        <v>0.98740000000000006</v>
      </c>
    </row>
    <row r="13" spans="1:25" ht="19.5" thickTop="1"/>
    <row r="14" spans="1:25">
      <c r="W14" s="3"/>
    </row>
    <row r="15" spans="1:25">
      <c r="W15" s="3"/>
    </row>
    <row r="16" spans="1:25">
      <c r="W16" s="3"/>
    </row>
    <row r="25" ht="19.5" customHeight="1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6"/>
  <sheetViews>
    <sheetView rightToLeft="1" workbookViewId="0">
      <selection activeCell="M20" sqref="M20"/>
    </sheetView>
  </sheetViews>
  <sheetFormatPr defaultRowHeight="18.7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5" t="s">
        <v>20</v>
      </c>
      <c r="C6" s="6" t="s">
        <v>21</v>
      </c>
      <c r="D6" s="6" t="s">
        <v>21</v>
      </c>
      <c r="E6" s="6" t="s">
        <v>21</v>
      </c>
      <c r="F6" s="6" t="s">
        <v>21</v>
      </c>
      <c r="G6" s="6" t="s">
        <v>21</v>
      </c>
      <c r="H6" s="6" t="s">
        <v>21</v>
      </c>
      <c r="I6" s="6" t="s">
        <v>4</v>
      </c>
      <c r="K6" s="6" t="s">
        <v>5</v>
      </c>
      <c r="L6" s="6" t="s">
        <v>5</v>
      </c>
      <c r="M6" s="6" t="s">
        <v>5</v>
      </c>
      <c r="O6" s="6" t="s">
        <v>6</v>
      </c>
      <c r="P6" s="6" t="s">
        <v>6</v>
      </c>
      <c r="Q6" s="6" t="s">
        <v>6</v>
      </c>
    </row>
    <row r="7" spans="1:17" ht="30">
      <c r="A7" s="6" t="s">
        <v>20</v>
      </c>
      <c r="C7" s="6" t="s">
        <v>22</v>
      </c>
      <c r="E7" s="6" t="s">
        <v>23</v>
      </c>
      <c r="G7" s="6" t="s">
        <v>24</v>
      </c>
      <c r="I7" s="6" t="s">
        <v>25</v>
      </c>
      <c r="K7" s="6" t="s">
        <v>26</v>
      </c>
      <c r="M7" s="6" t="s">
        <v>27</v>
      </c>
      <c r="O7" s="6" t="s">
        <v>25</v>
      </c>
      <c r="Q7" s="6" t="s">
        <v>19</v>
      </c>
    </row>
    <row r="8" spans="1:17">
      <c r="A8" s="1" t="s">
        <v>28</v>
      </c>
      <c r="C8" s="1" t="s">
        <v>29</v>
      </c>
      <c r="E8" s="1" t="s">
        <v>30</v>
      </c>
      <c r="G8" s="1" t="s">
        <v>31</v>
      </c>
      <c r="I8" s="3">
        <v>246434342</v>
      </c>
      <c r="K8" s="3">
        <v>767801188096</v>
      </c>
      <c r="L8" s="3"/>
      <c r="M8" s="3">
        <v>743004778005</v>
      </c>
      <c r="O8" s="3">
        <v>25042844433</v>
      </c>
      <c r="Q8" s="8">
        <v>3.3E-3</v>
      </c>
    </row>
    <row r="9" spans="1:17">
      <c r="A9" s="1" t="s">
        <v>32</v>
      </c>
      <c r="C9" s="1" t="s">
        <v>33</v>
      </c>
      <c r="E9" s="1" t="s">
        <v>34</v>
      </c>
      <c r="G9" s="1" t="s">
        <v>31</v>
      </c>
      <c r="I9" s="3">
        <v>49039044</v>
      </c>
      <c r="K9" s="3">
        <v>0</v>
      </c>
      <c r="L9" s="3"/>
      <c r="M9" s="3">
        <v>1008000</v>
      </c>
      <c r="O9" s="3">
        <v>48031044</v>
      </c>
      <c r="Q9" s="8">
        <v>0</v>
      </c>
    </row>
    <row r="10" spans="1:17">
      <c r="A10" s="1" t="s">
        <v>35</v>
      </c>
      <c r="C10" s="1" t="s">
        <v>36</v>
      </c>
      <c r="E10" s="1" t="s">
        <v>30</v>
      </c>
      <c r="G10" s="1" t="s">
        <v>31</v>
      </c>
      <c r="I10" s="3">
        <v>170742</v>
      </c>
      <c r="K10" s="3">
        <v>0</v>
      </c>
      <c r="L10" s="3"/>
      <c r="M10" s="3">
        <v>0</v>
      </c>
      <c r="O10" s="3">
        <v>170742</v>
      </c>
      <c r="Q10" s="8">
        <v>0</v>
      </c>
    </row>
    <row r="11" spans="1:17">
      <c r="A11" s="1" t="s">
        <v>37</v>
      </c>
      <c r="C11" s="1" t="s">
        <v>38</v>
      </c>
      <c r="E11" s="1" t="s">
        <v>30</v>
      </c>
      <c r="G11" s="1" t="s">
        <v>31</v>
      </c>
      <c r="I11" s="3">
        <v>23066412</v>
      </c>
      <c r="K11" s="3">
        <v>94793</v>
      </c>
      <c r="L11" s="3"/>
      <c r="M11" s="3">
        <v>504000</v>
      </c>
      <c r="O11" s="3">
        <v>22657205</v>
      </c>
      <c r="Q11" s="8">
        <v>0</v>
      </c>
    </row>
    <row r="12" spans="1:17">
      <c r="A12" s="1" t="s">
        <v>39</v>
      </c>
      <c r="C12" s="1" t="s">
        <v>40</v>
      </c>
      <c r="E12" s="1" t="s">
        <v>30</v>
      </c>
      <c r="G12" s="1" t="s">
        <v>31</v>
      </c>
      <c r="I12" s="3">
        <v>3335385</v>
      </c>
      <c r="K12" s="3">
        <v>11635</v>
      </c>
      <c r="L12" s="3"/>
      <c r="M12" s="3">
        <v>504000</v>
      </c>
      <c r="O12" s="3">
        <v>2843020</v>
      </c>
      <c r="Q12" s="8">
        <v>0</v>
      </c>
    </row>
    <row r="13" spans="1:17">
      <c r="A13" s="1" t="s">
        <v>41</v>
      </c>
      <c r="C13" s="1" t="s">
        <v>42</v>
      </c>
      <c r="E13" s="1" t="s">
        <v>30</v>
      </c>
      <c r="G13" s="1" t="s">
        <v>43</v>
      </c>
      <c r="I13" s="3">
        <v>30544437</v>
      </c>
      <c r="K13" s="3">
        <v>125013</v>
      </c>
      <c r="L13" s="3"/>
      <c r="M13" s="3">
        <v>0</v>
      </c>
      <c r="O13" s="3">
        <v>30669450</v>
      </c>
      <c r="Q13" s="8">
        <v>0</v>
      </c>
    </row>
    <row r="14" spans="1:17">
      <c r="A14" s="1" t="s">
        <v>44</v>
      </c>
      <c r="C14" s="1" t="s">
        <v>45</v>
      </c>
      <c r="E14" s="1" t="s">
        <v>30</v>
      </c>
      <c r="G14" s="1" t="s">
        <v>46</v>
      </c>
      <c r="I14" s="3">
        <v>18794647</v>
      </c>
      <c r="K14" s="1">
        <v>77238</v>
      </c>
      <c r="M14" s="1">
        <v>0</v>
      </c>
      <c r="O14" s="3">
        <v>18871885</v>
      </c>
      <c r="Q14" s="8">
        <v>0</v>
      </c>
    </row>
    <row r="15" spans="1:17" ht="19.5" thickBot="1">
      <c r="I15" s="7">
        <f>SUM(I8:I14)</f>
        <v>371385009</v>
      </c>
      <c r="J15" s="3"/>
      <c r="K15" s="7">
        <f>SUM(K8:K14)</f>
        <v>767801496775</v>
      </c>
      <c r="L15" s="3"/>
      <c r="M15" s="7">
        <f>SUM(M8:M14)</f>
        <v>743006794005</v>
      </c>
      <c r="N15" s="3"/>
      <c r="O15" s="7">
        <f>SUM(O8:O14)</f>
        <v>25166087779</v>
      </c>
      <c r="Q15" s="9">
        <f>SUM(Q8:Q14)</f>
        <v>3.3E-3</v>
      </c>
    </row>
    <row r="16" spans="1:17" ht="19.5" thickTop="1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2"/>
  <sheetViews>
    <sheetView rightToLeft="1" workbookViewId="0">
      <selection activeCell="O21" sqref="O21"/>
    </sheetView>
  </sheetViews>
  <sheetFormatPr defaultRowHeight="18.75"/>
  <cols>
    <col min="1" max="1" width="2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6" t="s">
        <v>48</v>
      </c>
      <c r="B6" s="6" t="s">
        <v>48</v>
      </c>
      <c r="C6" s="6" t="s">
        <v>48</v>
      </c>
      <c r="D6" s="6" t="s">
        <v>48</v>
      </c>
      <c r="E6" s="6" t="s">
        <v>48</v>
      </c>
      <c r="G6" s="6" t="s">
        <v>49</v>
      </c>
      <c r="H6" s="6" t="s">
        <v>49</v>
      </c>
      <c r="I6" s="6" t="s">
        <v>49</v>
      </c>
      <c r="J6" s="6" t="s">
        <v>49</v>
      </c>
      <c r="K6" s="6" t="s">
        <v>49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</row>
    <row r="7" spans="1:17" ht="30">
      <c r="A7" s="6" t="s">
        <v>51</v>
      </c>
      <c r="C7" s="6" t="s">
        <v>52</v>
      </c>
      <c r="E7" s="6" t="s">
        <v>18</v>
      </c>
      <c r="G7" s="6" t="s">
        <v>53</v>
      </c>
      <c r="I7" s="6" t="s">
        <v>54</v>
      </c>
      <c r="K7" s="6" t="s">
        <v>55</v>
      </c>
      <c r="M7" s="6" t="s">
        <v>53</v>
      </c>
      <c r="O7" s="6" t="s">
        <v>54</v>
      </c>
      <c r="Q7" s="6" t="s">
        <v>55</v>
      </c>
    </row>
    <row r="8" spans="1:17">
      <c r="A8" s="1" t="s">
        <v>56</v>
      </c>
      <c r="C8" s="3">
        <v>28</v>
      </c>
      <c r="E8" s="3">
        <v>20</v>
      </c>
      <c r="G8" s="3">
        <v>0</v>
      </c>
      <c r="I8" s="3">
        <v>0</v>
      </c>
      <c r="K8" s="3">
        <v>0</v>
      </c>
      <c r="M8" s="3">
        <v>12566352</v>
      </c>
      <c r="O8" s="3">
        <v>0</v>
      </c>
      <c r="Q8" s="3">
        <v>12566352</v>
      </c>
    </row>
    <row r="9" spans="1:17">
      <c r="A9" s="1" t="s">
        <v>56</v>
      </c>
      <c r="C9" s="3">
        <v>27</v>
      </c>
      <c r="E9" s="3">
        <v>0</v>
      </c>
      <c r="G9" s="3">
        <v>0</v>
      </c>
      <c r="I9" s="3">
        <v>0</v>
      </c>
      <c r="K9" s="3">
        <v>0</v>
      </c>
      <c r="M9" s="3">
        <v>503950</v>
      </c>
      <c r="O9" s="3">
        <v>0</v>
      </c>
      <c r="Q9" s="3">
        <v>503950</v>
      </c>
    </row>
    <row r="10" spans="1:17">
      <c r="A10" s="1" t="s">
        <v>56</v>
      </c>
      <c r="C10" s="3">
        <v>20</v>
      </c>
      <c r="E10" s="3">
        <v>21</v>
      </c>
      <c r="G10" s="3">
        <v>0</v>
      </c>
      <c r="I10" s="3">
        <v>0</v>
      </c>
      <c r="K10" s="3">
        <v>0</v>
      </c>
      <c r="M10" s="3">
        <v>16964575</v>
      </c>
      <c r="O10" s="3">
        <v>0</v>
      </c>
      <c r="Q10" s="3">
        <v>16964575</v>
      </c>
    </row>
    <row r="11" spans="1:17">
      <c r="A11" s="1" t="s">
        <v>28</v>
      </c>
      <c r="C11" s="3">
        <v>30</v>
      </c>
      <c r="E11" s="3">
        <v>0</v>
      </c>
      <c r="G11" s="3">
        <v>1188096</v>
      </c>
      <c r="I11" s="3">
        <v>0</v>
      </c>
      <c r="K11" s="3">
        <v>1188096</v>
      </c>
      <c r="M11" s="3">
        <v>3200793</v>
      </c>
      <c r="O11" s="3">
        <v>0</v>
      </c>
      <c r="Q11" s="3">
        <v>3200793</v>
      </c>
    </row>
    <row r="12" spans="1:17">
      <c r="A12" s="1" t="s">
        <v>35</v>
      </c>
      <c r="C12" s="3">
        <v>1</v>
      </c>
      <c r="E12" s="3">
        <v>0</v>
      </c>
      <c r="G12" s="3">
        <v>0</v>
      </c>
      <c r="I12" s="3">
        <v>0</v>
      </c>
      <c r="K12" s="3">
        <v>0</v>
      </c>
      <c r="M12" s="3">
        <v>4191</v>
      </c>
      <c r="O12" s="3">
        <v>0</v>
      </c>
      <c r="Q12" s="3">
        <v>4191</v>
      </c>
    </row>
    <row r="13" spans="1:17">
      <c r="A13" s="1" t="s">
        <v>37</v>
      </c>
      <c r="C13" s="3">
        <v>1</v>
      </c>
      <c r="E13" s="3">
        <v>0</v>
      </c>
      <c r="G13" s="3">
        <v>94793</v>
      </c>
      <c r="I13" s="3">
        <v>0</v>
      </c>
      <c r="K13" s="3">
        <v>94793</v>
      </c>
      <c r="M13" s="3">
        <v>528003</v>
      </c>
      <c r="O13" s="3">
        <v>0</v>
      </c>
      <c r="Q13" s="3">
        <v>528003</v>
      </c>
    </row>
    <row r="14" spans="1:17">
      <c r="A14" s="1" t="s">
        <v>37</v>
      </c>
      <c r="C14" s="3">
        <v>10</v>
      </c>
      <c r="E14" s="3">
        <v>23</v>
      </c>
      <c r="G14" s="3">
        <v>0</v>
      </c>
      <c r="I14" s="3">
        <v>0</v>
      </c>
      <c r="K14" s="3">
        <v>0</v>
      </c>
      <c r="M14" s="3">
        <v>162547934</v>
      </c>
      <c r="O14" s="3">
        <v>0</v>
      </c>
      <c r="Q14" s="3">
        <v>162547934</v>
      </c>
    </row>
    <row r="15" spans="1:17">
      <c r="A15" s="1" t="s">
        <v>37</v>
      </c>
      <c r="C15" s="3">
        <v>26</v>
      </c>
      <c r="E15" s="3">
        <v>23</v>
      </c>
      <c r="G15" s="3">
        <v>0</v>
      </c>
      <c r="I15" s="3">
        <v>0</v>
      </c>
      <c r="K15" s="3">
        <v>0</v>
      </c>
      <c r="M15" s="3">
        <v>63835708</v>
      </c>
      <c r="O15" s="3">
        <v>9939</v>
      </c>
      <c r="Q15" s="3">
        <v>63825769</v>
      </c>
    </row>
    <row r="16" spans="1:17">
      <c r="A16" s="1" t="s">
        <v>39</v>
      </c>
      <c r="C16" s="3">
        <v>1</v>
      </c>
      <c r="E16" s="3">
        <v>0</v>
      </c>
      <c r="G16" s="3">
        <v>11635</v>
      </c>
      <c r="I16" s="3">
        <v>0</v>
      </c>
      <c r="K16" s="3">
        <v>11635</v>
      </c>
      <c r="M16" s="3">
        <v>5318884</v>
      </c>
      <c r="O16" s="3">
        <v>0</v>
      </c>
      <c r="Q16" s="3">
        <v>5318884</v>
      </c>
    </row>
    <row r="17" spans="1:17">
      <c r="A17" s="1" t="s">
        <v>39</v>
      </c>
      <c r="C17" s="3">
        <v>16</v>
      </c>
      <c r="E17" s="3">
        <v>23</v>
      </c>
      <c r="G17" s="3">
        <v>0</v>
      </c>
      <c r="I17" s="3">
        <v>0</v>
      </c>
      <c r="K17" s="3">
        <v>0</v>
      </c>
      <c r="M17" s="3">
        <v>191857846</v>
      </c>
      <c r="O17" s="3">
        <v>0</v>
      </c>
      <c r="Q17" s="3">
        <v>191857846</v>
      </c>
    </row>
    <row r="18" spans="1:17">
      <c r="A18" s="1" t="s">
        <v>39</v>
      </c>
      <c r="C18" s="3">
        <v>15</v>
      </c>
      <c r="E18" s="3">
        <v>23</v>
      </c>
      <c r="G18" s="3">
        <v>0</v>
      </c>
      <c r="I18" s="3">
        <v>0</v>
      </c>
      <c r="K18" s="3">
        <v>0</v>
      </c>
      <c r="M18" s="3">
        <v>517694843</v>
      </c>
      <c r="O18" s="3">
        <v>0</v>
      </c>
      <c r="Q18" s="3">
        <v>517694843</v>
      </c>
    </row>
    <row r="19" spans="1:17">
      <c r="A19" s="1" t="s">
        <v>41</v>
      </c>
      <c r="C19" s="3">
        <v>12</v>
      </c>
      <c r="E19" s="3">
        <v>0</v>
      </c>
      <c r="G19" s="3">
        <v>125013</v>
      </c>
      <c r="I19" s="3">
        <v>0</v>
      </c>
      <c r="K19" s="3">
        <v>125013</v>
      </c>
      <c r="M19" s="3">
        <v>624573</v>
      </c>
      <c r="O19" s="3">
        <v>0</v>
      </c>
      <c r="Q19" s="3">
        <v>624573</v>
      </c>
    </row>
    <row r="20" spans="1:17">
      <c r="A20" s="1" t="s">
        <v>44</v>
      </c>
      <c r="C20" s="3">
        <v>4</v>
      </c>
      <c r="E20" s="3">
        <v>0</v>
      </c>
      <c r="G20" s="3">
        <v>77238</v>
      </c>
      <c r="I20" s="3">
        <v>0</v>
      </c>
      <c r="K20" s="3">
        <v>77238</v>
      </c>
      <c r="M20" s="3">
        <v>539507</v>
      </c>
      <c r="O20" s="3">
        <v>0</v>
      </c>
      <c r="Q20" s="3">
        <v>539507</v>
      </c>
    </row>
    <row r="21" spans="1:17" ht="19.5" thickBot="1">
      <c r="G21" s="7">
        <f>SUM(G8:G20)</f>
        <v>1496775</v>
      </c>
      <c r="I21" s="7">
        <f>SUM(I8:I20)</f>
        <v>0</v>
      </c>
      <c r="K21" s="7">
        <f>SUM(K8:K20)</f>
        <v>1496775</v>
      </c>
      <c r="M21" s="7">
        <f>SUM(M8:M20)</f>
        <v>976187159</v>
      </c>
      <c r="O21" s="7">
        <f>SUM(O8:O20)</f>
        <v>9939</v>
      </c>
      <c r="Q21" s="7">
        <f>SUM(Q8:Q20)</f>
        <v>976177220</v>
      </c>
    </row>
    <row r="22" spans="1:17" ht="19.5" thickTop="1"/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workbookViewId="0">
      <selection activeCell="Q10" sqref="Q10"/>
    </sheetView>
  </sheetViews>
  <sheetFormatPr defaultRowHeight="18.75"/>
  <cols>
    <col min="1" max="1" width="26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5" t="s">
        <v>3</v>
      </c>
      <c r="C6" s="6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6" t="s">
        <v>49</v>
      </c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</row>
    <row r="7" spans="1:17" ht="30">
      <c r="A7" s="6" t="s">
        <v>3</v>
      </c>
      <c r="C7" s="6" t="s">
        <v>7</v>
      </c>
      <c r="E7" s="6" t="s">
        <v>58</v>
      </c>
      <c r="G7" s="6" t="s">
        <v>59</v>
      </c>
      <c r="I7" s="6" t="s">
        <v>60</v>
      </c>
      <c r="K7" s="6" t="s">
        <v>7</v>
      </c>
      <c r="M7" s="6" t="s">
        <v>58</v>
      </c>
      <c r="O7" s="6" t="s">
        <v>59</v>
      </c>
      <c r="Q7" s="6" t="s">
        <v>60</v>
      </c>
    </row>
    <row r="8" spans="1:17">
      <c r="A8" s="1" t="s">
        <v>15</v>
      </c>
      <c r="C8" s="3">
        <v>63000</v>
      </c>
      <c r="E8" s="3">
        <v>211100793750</v>
      </c>
      <c r="G8" s="3">
        <v>200344028535</v>
      </c>
      <c r="I8" s="3">
        <v>10756765215</v>
      </c>
      <c r="K8" s="3">
        <v>63000</v>
      </c>
      <c r="M8" s="3">
        <v>211100793750</v>
      </c>
      <c r="O8" s="3">
        <v>171149524450</v>
      </c>
      <c r="Q8" s="3">
        <v>39951269300</v>
      </c>
    </row>
    <row r="9" spans="1:17">
      <c r="A9" s="1" t="s">
        <v>16</v>
      </c>
      <c r="C9" s="3">
        <v>86900</v>
      </c>
      <c r="E9" s="3">
        <v>289709609750</v>
      </c>
      <c r="G9" s="3">
        <v>276187513525</v>
      </c>
      <c r="I9" s="3">
        <v>13522096225</v>
      </c>
      <c r="K9" s="3">
        <v>86900</v>
      </c>
      <c r="M9" s="3">
        <v>289709609750</v>
      </c>
      <c r="O9" s="3">
        <v>235715079677</v>
      </c>
      <c r="Q9" s="3">
        <v>53994530073</v>
      </c>
    </row>
    <row r="10" spans="1:17">
      <c r="A10" s="1" t="s">
        <v>61</v>
      </c>
      <c r="C10" s="3">
        <v>1854247</v>
      </c>
      <c r="E10" s="3">
        <v>6948391746885</v>
      </c>
      <c r="G10" s="3">
        <v>6699293488809</v>
      </c>
      <c r="I10" s="3">
        <v>249098258076</v>
      </c>
      <c r="K10" s="3">
        <v>1854247</v>
      </c>
      <c r="M10" s="3">
        <v>6948391746885</v>
      </c>
      <c r="O10" s="3">
        <v>6217511764457</v>
      </c>
      <c r="Q10" s="3">
        <v>730879982428</v>
      </c>
    </row>
    <row r="11" spans="1:17" ht="19.5" thickBot="1">
      <c r="C11" s="7">
        <f>SUM(C8:C10)</f>
        <v>2004147</v>
      </c>
      <c r="E11" s="7">
        <f>SUM(E8:E10)</f>
        <v>7449202150385</v>
      </c>
      <c r="G11" s="7">
        <f>SUM(G8:G10)</f>
        <v>7175825030869</v>
      </c>
      <c r="I11" s="7">
        <f>SUM(I8:I10)</f>
        <v>273377119516</v>
      </c>
      <c r="K11" s="7">
        <f>SUM(K8:K10)</f>
        <v>2004147</v>
      </c>
      <c r="M11" s="7">
        <f>SUM(M8:M10)</f>
        <v>7449202150385</v>
      </c>
      <c r="O11" s="7">
        <f>SUM(O8:O10)</f>
        <v>6624376368584</v>
      </c>
      <c r="Q11" s="7">
        <f>SUM(Q8:Q10)</f>
        <v>824825781801</v>
      </c>
    </row>
    <row r="12" spans="1:17" ht="19.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workbookViewId="0">
      <selection activeCell="Q11" sqref="Q11"/>
    </sheetView>
  </sheetViews>
  <sheetFormatPr defaultRowHeight="18.75"/>
  <cols>
    <col min="1" max="1" width="24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5" t="s">
        <v>3</v>
      </c>
      <c r="C6" s="6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6" t="s">
        <v>49</v>
      </c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</row>
    <row r="7" spans="1:17" ht="30">
      <c r="A7" s="6" t="s">
        <v>3</v>
      </c>
      <c r="C7" s="6" t="s">
        <v>7</v>
      </c>
      <c r="E7" s="6" t="s">
        <v>58</v>
      </c>
      <c r="G7" s="6" t="s">
        <v>59</v>
      </c>
      <c r="I7" s="6" t="s">
        <v>62</v>
      </c>
      <c r="K7" s="6" t="s">
        <v>7</v>
      </c>
      <c r="M7" s="6" t="s">
        <v>58</v>
      </c>
      <c r="O7" s="6" t="s">
        <v>59</v>
      </c>
      <c r="Q7" s="6" t="s">
        <v>62</v>
      </c>
    </row>
    <row r="8" spans="1:17">
      <c r="A8" s="1" t="s">
        <v>15</v>
      </c>
      <c r="C8" s="3">
        <v>0</v>
      </c>
      <c r="E8" s="3">
        <v>0</v>
      </c>
      <c r="G8" s="3">
        <v>0</v>
      </c>
      <c r="I8" s="3">
        <v>0</v>
      </c>
      <c r="K8" s="3">
        <v>201000</v>
      </c>
      <c r="M8" s="3">
        <v>562088351954</v>
      </c>
      <c r="O8" s="3">
        <v>546032875550</v>
      </c>
      <c r="Q8" s="3">
        <v>16055476404</v>
      </c>
    </row>
    <row r="9" spans="1:17">
      <c r="A9" s="1" t="s">
        <v>16</v>
      </c>
      <c r="C9" s="3">
        <v>0</v>
      </c>
      <c r="E9" s="3">
        <v>0</v>
      </c>
      <c r="G9" s="3">
        <v>0</v>
      </c>
      <c r="I9" s="3">
        <v>0</v>
      </c>
      <c r="K9" s="3">
        <v>300400</v>
      </c>
      <c r="M9" s="3">
        <v>843053981605</v>
      </c>
      <c r="O9" s="3">
        <v>814812165426</v>
      </c>
      <c r="Q9" s="3">
        <v>28241816179</v>
      </c>
    </row>
    <row r="10" spans="1:17">
      <c r="A10" s="1" t="s">
        <v>61</v>
      </c>
      <c r="C10" s="3">
        <v>0</v>
      </c>
      <c r="E10" s="3">
        <v>0</v>
      </c>
      <c r="G10" s="3">
        <v>0</v>
      </c>
      <c r="I10" s="3">
        <v>0</v>
      </c>
      <c r="K10" s="3">
        <v>48994</v>
      </c>
      <c r="M10" s="3">
        <v>156998709186</v>
      </c>
      <c r="O10" s="3">
        <v>153021359088</v>
      </c>
      <c r="Q10" s="3">
        <v>3977350098</v>
      </c>
    </row>
    <row r="11" spans="1:17" ht="19.5" thickBot="1">
      <c r="K11" s="7">
        <f>SUM(K8:K10)</f>
        <v>550394</v>
      </c>
      <c r="M11" s="7">
        <f>SUM(M8:M10)</f>
        <v>1562141042745</v>
      </c>
      <c r="O11" s="7">
        <f>SUM(O8:O10)</f>
        <v>1513866400064</v>
      </c>
      <c r="Q11" s="7">
        <f>SUM(Q8:Q10)</f>
        <v>48274642681</v>
      </c>
    </row>
    <row r="12" spans="1:17" ht="19.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2"/>
  <sheetViews>
    <sheetView rightToLeft="1" workbookViewId="0">
      <selection activeCell="I15" sqref="I15"/>
    </sheetView>
  </sheetViews>
  <sheetFormatPr defaultRowHeight="18.75"/>
  <cols>
    <col min="1" max="1" width="26" style="1" bestFit="1" customWidth="1"/>
    <col min="2" max="2" width="1" style="1" customWidth="1"/>
    <col min="3" max="3" width="22.71093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6" style="1" bestFit="1" customWidth="1"/>
    <col min="8" max="8" width="1" style="1" customWidth="1"/>
    <col min="9" max="9" width="25.7109375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2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>
      <c r="A6" s="5" t="s">
        <v>3</v>
      </c>
      <c r="C6" s="6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6" t="s">
        <v>49</v>
      </c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</row>
    <row r="7" spans="1:17" ht="30">
      <c r="A7" s="6" t="s">
        <v>3</v>
      </c>
      <c r="C7" s="6" t="s">
        <v>63</v>
      </c>
      <c r="E7" s="6" t="s">
        <v>64</v>
      </c>
      <c r="G7" s="6" t="s">
        <v>25</v>
      </c>
      <c r="I7" s="6" t="s">
        <v>65</v>
      </c>
      <c r="K7" s="6" t="s">
        <v>63</v>
      </c>
      <c r="M7" s="6" t="s">
        <v>64</v>
      </c>
      <c r="O7" s="6" t="s">
        <v>25</v>
      </c>
      <c r="Q7" s="6" t="s">
        <v>65</v>
      </c>
    </row>
    <row r="8" spans="1:17">
      <c r="A8" s="1" t="s">
        <v>15</v>
      </c>
      <c r="C8" s="3">
        <v>10756765215</v>
      </c>
      <c r="E8" s="3">
        <v>0</v>
      </c>
      <c r="G8" s="3">
        <v>10756765215</v>
      </c>
      <c r="I8" s="8">
        <v>3.9300000000000002E-2</v>
      </c>
      <c r="K8" s="3">
        <v>39951269300</v>
      </c>
      <c r="M8" s="3">
        <v>16055476404</v>
      </c>
      <c r="O8" s="3">
        <v>56006745704</v>
      </c>
      <c r="Q8" s="8">
        <v>6.3899999999999998E-2</v>
      </c>
    </row>
    <row r="9" spans="1:17">
      <c r="A9" s="1" t="s">
        <v>16</v>
      </c>
      <c r="C9" s="3">
        <v>13522096225</v>
      </c>
      <c r="E9" s="3">
        <v>0</v>
      </c>
      <c r="G9" s="3">
        <v>13522096225</v>
      </c>
      <c r="I9" s="8">
        <v>4.9500000000000002E-2</v>
      </c>
      <c r="K9" s="3">
        <v>53994530073</v>
      </c>
      <c r="M9" s="3">
        <v>28241816179</v>
      </c>
      <c r="O9" s="3">
        <v>82236346252</v>
      </c>
      <c r="Q9" s="8">
        <v>9.3899999999999997E-2</v>
      </c>
    </row>
    <row r="10" spans="1:17">
      <c r="A10" s="1" t="s">
        <v>61</v>
      </c>
      <c r="C10" s="3">
        <v>249098258076</v>
      </c>
      <c r="E10" s="3">
        <v>0</v>
      </c>
      <c r="G10" s="3">
        <v>249098258076</v>
      </c>
      <c r="I10" s="8">
        <v>0.91120000000000001</v>
      </c>
      <c r="K10" s="3">
        <v>730879982428</v>
      </c>
      <c r="M10" s="3">
        <v>3977350098</v>
      </c>
      <c r="O10" s="3">
        <v>734857332526</v>
      </c>
      <c r="Q10" s="8">
        <v>0.8387</v>
      </c>
    </row>
    <row r="11" spans="1:17" ht="19.5" thickBot="1">
      <c r="C11" s="7">
        <f>SUM(C8:C10)</f>
        <v>273377119516</v>
      </c>
      <c r="E11" s="7">
        <f>SUM(E8:E10)</f>
        <v>0</v>
      </c>
      <c r="G11" s="7">
        <f>SUM(G8:G10)</f>
        <v>273377119516</v>
      </c>
      <c r="I11" s="9">
        <f>SUM(I8:I10)</f>
        <v>1</v>
      </c>
      <c r="K11" s="7">
        <f>SUM(K8:K10)</f>
        <v>824825781801</v>
      </c>
      <c r="M11" s="7">
        <f>SUM(M8:M10)</f>
        <v>48274642681</v>
      </c>
      <c r="O11" s="7">
        <f>SUM(O8:O10)</f>
        <v>873100424482</v>
      </c>
      <c r="Q11" s="9">
        <f>SUM(Q8:Q10)</f>
        <v>0.99649999999999994</v>
      </c>
    </row>
    <row r="12" spans="1:17" ht="19.5" thickTop="1"/>
  </sheetData>
  <mergeCells count="14">
    <mergeCell ref="A2:Q2"/>
    <mergeCell ref="A3:Q3"/>
    <mergeCell ref="A4:Q4"/>
    <mergeCell ref="O7"/>
    <mergeCell ref="Q7"/>
    <mergeCell ref="K6:Q6"/>
    <mergeCell ref="I7"/>
    <mergeCell ref="C6:I6"/>
    <mergeCell ref="K7"/>
    <mergeCell ref="M7"/>
    <mergeCell ref="A6:A7"/>
    <mergeCell ref="C7"/>
    <mergeCell ref="E7"/>
    <mergeCell ref="G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2"/>
  <sheetViews>
    <sheetView rightToLeft="1" workbookViewId="0">
      <selection activeCell="G26" sqref="G26"/>
    </sheetView>
  </sheetViews>
  <sheetFormatPr defaultRowHeight="18.7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</row>
    <row r="3" spans="1:7" ht="30">
      <c r="B3" s="2" t="s">
        <v>47</v>
      </c>
      <c r="C3" s="2" t="s">
        <v>47</v>
      </c>
      <c r="D3" s="2" t="s">
        <v>47</v>
      </c>
      <c r="E3" s="2" t="s">
        <v>47</v>
      </c>
      <c r="F3" s="2" t="s">
        <v>47</v>
      </c>
    </row>
    <row r="4" spans="1:7" ht="30"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</row>
    <row r="6" spans="1:7" ht="30">
      <c r="A6" s="6" t="s">
        <v>66</v>
      </c>
      <c r="B6" s="6" t="s">
        <v>66</v>
      </c>
      <c r="C6" s="6" t="s">
        <v>66</v>
      </c>
      <c r="D6" s="4"/>
      <c r="E6" s="10" t="s">
        <v>49</v>
      </c>
      <c r="F6" s="11"/>
      <c r="G6" s="10" t="s">
        <v>50</v>
      </c>
    </row>
    <row r="7" spans="1:7" ht="30">
      <c r="A7" s="6" t="s">
        <v>67</v>
      </c>
      <c r="C7" s="6" t="s">
        <v>22</v>
      </c>
      <c r="E7" s="6" t="s">
        <v>68</v>
      </c>
      <c r="G7" s="6" t="s">
        <v>68</v>
      </c>
    </row>
    <row r="8" spans="1:7">
      <c r="A8" s="1" t="s">
        <v>56</v>
      </c>
      <c r="C8" s="1" t="s">
        <v>69</v>
      </c>
      <c r="E8" s="3">
        <v>0</v>
      </c>
      <c r="G8" s="3">
        <v>12566352</v>
      </c>
    </row>
    <row r="9" spans="1:7">
      <c r="A9" s="1" t="s">
        <v>56</v>
      </c>
      <c r="C9" s="1" t="s">
        <v>70</v>
      </c>
      <c r="E9" s="3">
        <v>0</v>
      </c>
      <c r="G9" s="3">
        <v>503950</v>
      </c>
    </row>
    <row r="10" spans="1:7">
      <c r="A10" s="1" t="s">
        <v>56</v>
      </c>
      <c r="C10" s="1" t="s">
        <v>71</v>
      </c>
      <c r="E10" s="3">
        <v>0</v>
      </c>
      <c r="G10" s="3">
        <v>16964575</v>
      </c>
    </row>
    <row r="11" spans="1:7">
      <c r="A11" s="1" t="s">
        <v>28</v>
      </c>
      <c r="C11" s="1" t="s">
        <v>29</v>
      </c>
      <c r="E11" s="3">
        <v>1188096</v>
      </c>
      <c r="G11" s="3">
        <v>3200793</v>
      </c>
    </row>
    <row r="12" spans="1:7">
      <c r="A12" s="1" t="s">
        <v>35</v>
      </c>
      <c r="C12" s="1" t="s">
        <v>36</v>
      </c>
      <c r="E12" s="3">
        <v>0</v>
      </c>
      <c r="G12" s="3">
        <v>4191</v>
      </c>
    </row>
    <row r="13" spans="1:7">
      <c r="A13" s="1" t="s">
        <v>37</v>
      </c>
      <c r="C13" s="1" t="s">
        <v>38</v>
      </c>
      <c r="E13" s="3">
        <v>94793</v>
      </c>
      <c r="G13" s="3">
        <v>528003</v>
      </c>
    </row>
    <row r="14" spans="1:7">
      <c r="A14" s="1" t="s">
        <v>37</v>
      </c>
      <c r="C14" s="1" t="s">
        <v>72</v>
      </c>
      <c r="E14" s="3">
        <v>0</v>
      </c>
      <c r="G14" s="3">
        <v>162547934</v>
      </c>
    </row>
    <row r="15" spans="1:7">
      <c r="A15" s="1" t="s">
        <v>37</v>
      </c>
      <c r="C15" s="1" t="s">
        <v>73</v>
      </c>
      <c r="E15" s="3">
        <v>0</v>
      </c>
      <c r="G15" s="3">
        <v>63835708</v>
      </c>
    </row>
    <row r="16" spans="1:7">
      <c r="A16" s="1" t="s">
        <v>39</v>
      </c>
      <c r="C16" s="1" t="s">
        <v>40</v>
      </c>
      <c r="E16" s="3">
        <v>11635</v>
      </c>
      <c r="G16" s="3">
        <v>5318884</v>
      </c>
    </row>
    <row r="17" spans="1:7">
      <c r="A17" s="1" t="s">
        <v>39</v>
      </c>
      <c r="C17" s="1" t="s">
        <v>74</v>
      </c>
      <c r="E17" s="3">
        <v>0</v>
      </c>
      <c r="G17" s="3">
        <v>191857846</v>
      </c>
    </row>
    <row r="18" spans="1:7">
      <c r="A18" s="1" t="s">
        <v>39</v>
      </c>
      <c r="C18" s="1" t="s">
        <v>75</v>
      </c>
      <c r="E18" s="3">
        <v>0</v>
      </c>
      <c r="G18" s="3">
        <v>517694843</v>
      </c>
    </row>
    <row r="19" spans="1:7">
      <c r="A19" s="1" t="s">
        <v>41</v>
      </c>
      <c r="C19" s="1" t="s">
        <v>42</v>
      </c>
      <c r="E19" s="3">
        <v>125013</v>
      </c>
      <c r="G19" s="3">
        <v>624573</v>
      </c>
    </row>
    <row r="20" spans="1:7">
      <c r="A20" s="1" t="s">
        <v>44</v>
      </c>
      <c r="C20" s="1" t="s">
        <v>45</v>
      </c>
      <c r="E20" s="3">
        <v>77238</v>
      </c>
      <c r="G20" s="3">
        <v>539507</v>
      </c>
    </row>
    <row r="21" spans="1:7" ht="19.5" thickBot="1">
      <c r="E21" s="7">
        <f>SUM(E8:E20)</f>
        <v>1496775</v>
      </c>
      <c r="G21" s="7">
        <f>SUM(G8:G20)</f>
        <v>976187159</v>
      </c>
    </row>
    <row r="22" spans="1:7" ht="15.75" customHeight="1" thickTop="1"/>
  </sheetData>
  <mergeCells count="8">
    <mergeCell ref="G7"/>
    <mergeCell ref="B2:F2"/>
    <mergeCell ref="B3:F3"/>
    <mergeCell ref="B4:F4"/>
    <mergeCell ref="A7"/>
    <mergeCell ref="C7"/>
    <mergeCell ref="A6:C6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N22" sqref="N22"/>
    </sheetView>
  </sheetViews>
  <sheetFormatPr defaultRowHeight="18.7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2" t="s">
        <v>0</v>
      </c>
      <c r="B2" s="2"/>
      <c r="C2" s="2"/>
      <c r="D2" s="2"/>
      <c r="E2" s="2"/>
    </row>
    <row r="3" spans="1:5" ht="30">
      <c r="A3" s="2" t="s">
        <v>47</v>
      </c>
      <c r="B3" s="2"/>
      <c r="C3" s="2"/>
      <c r="D3" s="2"/>
      <c r="E3" s="2"/>
    </row>
    <row r="4" spans="1:5" ht="30">
      <c r="A4" s="2" t="s">
        <v>2</v>
      </c>
      <c r="B4" s="2"/>
      <c r="C4" s="2"/>
      <c r="D4" s="2"/>
      <c r="E4" s="2"/>
    </row>
    <row r="6" spans="1:5" ht="30">
      <c r="A6" s="10" t="s">
        <v>76</v>
      </c>
      <c r="C6" s="6" t="s">
        <v>49</v>
      </c>
      <c r="E6" s="6" t="s">
        <v>6</v>
      </c>
    </row>
    <row r="7" spans="1:5">
      <c r="A7" s="1" t="s">
        <v>76</v>
      </c>
      <c r="C7" s="3">
        <v>2011</v>
      </c>
      <c r="E7" s="3">
        <v>2011</v>
      </c>
    </row>
    <row r="8" spans="1:5">
      <c r="A8" s="1" t="s">
        <v>77</v>
      </c>
      <c r="C8" s="3">
        <v>0</v>
      </c>
      <c r="E8" s="3">
        <v>7674455</v>
      </c>
    </row>
    <row r="9" spans="1:5" ht="19.5" thickBot="1">
      <c r="A9" s="1" t="s">
        <v>57</v>
      </c>
      <c r="C9" s="7">
        <f>SUM(C7:C8)</f>
        <v>2011</v>
      </c>
      <c r="E9" s="7">
        <f>SUM(E7:E8)</f>
        <v>7676466</v>
      </c>
    </row>
    <row r="10" spans="1:5" ht="19.5" thickTop="1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J16" sqref="J16"/>
    </sheetView>
  </sheetViews>
  <sheetFormatPr defaultRowHeight="18.75"/>
  <cols>
    <col min="1" max="1" width="20.85546875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spans="1:7" ht="30">
      <c r="A3" s="2" t="s">
        <v>47</v>
      </c>
      <c r="B3" s="2" t="s">
        <v>47</v>
      </c>
      <c r="C3" s="2" t="s">
        <v>47</v>
      </c>
      <c r="D3" s="2" t="s">
        <v>47</v>
      </c>
      <c r="E3" s="2" t="s">
        <v>47</v>
      </c>
    </row>
    <row r="4" spans="1:7" ht="30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</row>
    <row r="6" spans="1:7" ht="30">
      <c r="A6" s="6" t="s">
        <v>51</v>
      </c>
      <c r="C6" s="6" t="s">
        <v>25</v>
      </c>
      <c r="E6" s="6" t="s">
        <v>65</v>
      </c>
      <c r="G6" s="6" t="s">
        <v>13</v>
      </c>
    </row>
    <row r="7" spans="1:7">
      <c r="A7" s="1" t="s">
        <v>78</v>
      </c>
      <c r="C7" s="3">
        <v>273377119516</v>
      </c>
      <c r="E7" s="8">
        <v>1</v>
      </c>
      <c r="G7" s="8">
        <v>3.6200000000000003E-2</v>
      </c>
    </row>
    <row r="8" spans="1:7">
      <c r="A8" s="1" t="s">
        <v>79</v>
      </c>
      <c r="C8" s="3">
        <v>0</v>
      </c>
      <c r="E8" s="8">
        <v>0</v>
      </c>
      <c r="G8" s="8">
        <v>0</v>
      </c>
    </row>
    <row r="9" spans="1:7">
      <c r="A9" s="1" t="s">
        <v>80</v>
      </c>
      <c r="C9" s="3">
        <v>1496775</v>
      </c>
      <c r="E9" s="8">
        <v>0</v>
      </c>
      <c r="G9" s="8">
        <v>0</v>
      </c>
    </row>
    <row r="10" spans="1:7" ht="19.5" thickBot="1">
      <c r="C10" s="7">
        <f>SUM(C7:C9)</f>
        <v>273378616291</v>
      </c>
      <c r="E10" s="9">
        <f>SUM(E7:E9)</f>
        <v>1</v>
      </c>
      <c r="G10" s="9">
        <f>SUM(G7:G9)</f>
        <v>3.6200000000000003E-2</v>
      </c>
    </row>
    <row r="11" spans="1:7" ht="19.5" thickTop="1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2024-02-26T12:35:38Z</dcterms:created>
  <dcterms:modified xsi:type="dcterms:W3CDTF">2024-02-26T12:35:38Z</dcterms:modified>
</cp:coreProperties>
</file>