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2\"/>
    </mc:Choice>
  </mc:AlternateContent>
  <xr:revisionPtr revIDLastSave="0" documentId="8_{A6B2D3C5-CF62-4B07-8091-D2C2A6BB6FE7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سایر درآمدها" sheetId="14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E9" i="15"/>
  <c r="G9" i="15"/>
  <c r="G20" i="13"/>
  <c r="E20" i="13"/>
  <c r="E11" i="11"/>
  <c r="C11" i="11"/>
  <c r="G11" i="11"/>
  <c r="I11" i="11"/>
  <c r="K11" i="11"/>
  <c r="U11" i="11"/>
  <c r="S11" i="11"/>
  <c r="Q11" i="11"/>
  <c r="O11" i="11"/>
  <c r="M11" i="11"/>
  <c r="Q11" i="10"/>
  <c r="O11" i="10"/>
  <c r="M11" i="10"/>
  <c r="K11" i="10"/>
  <c r="I11" i="10"/>
  <c r="G11" i="10"/>
  <c r="E11" i="10"/>
  <c r="C11" i="10"/>
  <c r="Q11" i="9"/>
  <c r="O11" i="9"/>
  <c r="M11" i="9"/>
  <c r="K11" i="9"/>
  <c r="I11" i="9"/>
  <c r="G11" i="9"/>
  <c r="E11" i="9"/>
  <c r="C11" i="9"/>
  <c r="E21" i="7"/>
  <c r="G21" i="7"/>
  <c r="I21" i="7"/>
  <c r="K21" i="7"/>
  <c r="O21" i="7"/>
  <c r="M21" i="7"/>
  <c r="Q15" i="6"/>
  <c r="O15" i="6"/>
  <c r="K15" i="6"/>
  <c r="M15" i="6"/>
  <c r="I15" i="6"/>
  <c r="Y12" i="1"/>
  <c r="C12" i="1"/>
  <c r="E12" i="1"/>
  <c r="G12" i="1"/>
  <c r="I12" i="1"/>
  <c r="K12" i="1"/>
  <c r="M12" i="1"/>
  <c r="O12" i="1"/>
  <c r="Q12" i="1"/>
  <c r="S12" i="1"/>
  <c r="U12" i="1"/>
  <c r="W12" i="1"/>
</calcChain>
</file>

<file path=xl/sharedStrings.xml><?xml version="1.0" encoding="utf-8"?>
<sst xmlns="http://schemas.openxmlformats.org/spreadsheetml/2006/main" count="293" uniqueCount="77">
  <si>
    <t>صندوق قابل معامله كيميا زرين كاردان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</si>
  <si>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</si>
  <si>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</si>
  <si>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</si>
  <si>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</si>
  <si>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</si>
  <si>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</si>
  <si>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</si>
  <si>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</si>
  <si>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</si>
  <si>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</si>
  <si>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</si>
  <si>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</si>
  <si>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</si>
  <si>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</si>
  <si>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تمام سکه طرح جدید0211ملت</t>
  </si>
  <si>
    <t>تمام سکه طرح جدید0312 رفاه</t>
  </si>
  <si>
    <t>گواهي سپرده کالايي شمش طلا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</si>
  <si>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</si>
  <si>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</si>
  <si>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</si>
  <si>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</si>
  <si>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</si>
  <si>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</si>
  <si>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</si>
  <si>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</si>
  <si>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</si>
  <si>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</si>
  <si>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مطهری- مهرداد</t>
  </si>
  <si>
    <t>279928865</t>
  </si>
  <si>
    <t>سپرده کوتاه مدت</t>
  </si>
  <si>
    <t>1401/08/28</t>
  </si>
  <si>
    <t>بانک سامان سی تیر</t>
  </si>
  <si>
    <t>849-40-1627461-1</t>
  </si>
  <si>
    <t>حساب جاری</t>
  </si>
  <si>
    <t>بانک سامان ملاصدرا</t>
  </si>
  <si>
    <t>829-810-1627461-1</t>
  </si>
  <si>
    <t>موسسه اعتباری ملل شیراز جنوبی</t>
  </si>
  <si>
    <t>0515-10-277-000000223</t>
  </si>
  <si>
    <t>بانک پاسارگاد ارمغان</t>
  </si>
  <si>
    <t>279-8100-15168673-1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</si>
  <si>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</si>
  <si>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</si>
  <si>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</si>
  <si>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</si>
  <si>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</si>
  <si>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</si>
  <si>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</si>
  <si>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</si>
  <si>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</si>
  <si>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</si>
  <si>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</si>
  <si>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</si>
  <si>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</si>
  <si>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</si>
  <si>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مرزداران</t>
  </si>
  <si>
    <t>بهای فروش</t>
  </si>
  <si>
    <t>ارزش دفتری</t>
  </si>
  <si>
    <t>سود و زیان ناشی از تغییر قیمت</t>
  </si>
  <si>
    <t>گواهی سپرده کالایی شمش طلا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</si>
  <si>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</si>
  <si>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</si>
  <si>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</si>
  <si>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</si>
  <si>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</si>
  <si>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</t>
  </si>
  <si>
    <t>205-283-6667725-1</t>
  </si>
  <si>
    <t>205-850-6667725-1</t>
  </si>
  <si>
    <t>205-283-6667725-2</t>
  </si>
  <si>
    <t>0515-60-332-000000265</t>
  </si>
  <si>
    <t>0515-60-332-000000291</t>
  </si>
  <si>
    <t>279-9012-15168673-3</t>
  </si>
  <si>
    <t>279-9012-15168673-2</t>
  </si>
  <si>
    <t>سایر درآمدها</t>
  </si>
  <si>
    <t>معین برای سایر درآمدهای تنزیل سود بانک</t>
  </si>
  <si>
    <t>سرمایه‌گذاری در سهام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</si>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</sst>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rightToLeft="1" tabSelected="1" view="pageBreakPreview" zoomScaleNormal="100" zoomScaleSheetLayoutView="100" workbookViewId="0">
      <selection activeCell="G16" sqref="G16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9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5" ht="30" x14ac:dyDescent="0.45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30" x14ac:dyDescent="0.45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30" x14ac:dyDescent="0.45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x14ac:dyDescent="0.45">
      <c r="A9" s="1" t="s">
        <v>15</v>
      </c>
      <c r="C9" s="3">
        <v>63000</v>
      </c>
      <c r="E9" s="3">
        <v>190260000000</v>
      </c>
      <c r="G9" s="3">
        <v>184777688812.5</v>
      </c>
      <c r="I9" s="3">
        <v>0</v>
      </c>
      <c r="K9" s="3">
        <v>0</v>
      </c>
      <c r="M9" s="3">
        <v>0</v>
      </c>
      <c r="O9" s="3">
        <v>0</v>
      </c>
      <c r="Q9" s="3">
        <v>63000</v>
      </c>
      <c r="S9" s="3">
        <v>3184044</v>
      </c>
      <c r="U9" s="3">
        <v>190260000000</v>
      </c>
      <c r="W9" s="3">
        <v>200344028535</v>
      </c>
      <c r="Y9" s="7">
        <v>3.0800000000000001E-2</v>
      </c>
    </row>
    <row r="10" spans="1:25" x14ac:dyDescent="0.45">
      <c r="A10" s="1" t="s">
        <v>16</v>
      </c>
      <c r="C10" s="3">
        <v>86900</v>
      </c>
      <c r="E10" s="3">
        <v>161458610753</v>
      </c>
      <c r="G10" s="3">
        <v>253733543316</v>
      </c>
      <c r="I10" s="3">
        <v>0</v>
      </c>
      <c r="K10" s="3">
        <v>0</v>
      </c>
      <c r="M10" s="3">
        <v>0</v>
      </c>
      <c r="O10" s="3">
        <v>0</v>
      </c>
      <c r="Q10" s="3">
        <v>86900</v>
      </c>
      <c r="S10" s="3">
        <v>3182200</v>
      </c>
      <c r="U10" s="3">
        <v>161458610753</v>
      </c>
      <c r="W10" s="3">
        <v>276187513525</v>
      </c>
      <c r="Y10" s="7">
        <v>4.24E-2</v>
      </c>
    </row>
    <row r="11" spans="1:25" x14ac:dyDescent="0.45">
      <c r="A11" s="1" t="s">
        <v>17</v>
      </c>
      <c r="C11" s="3">
        <v>906106</v>
      </c>
      <c r="E11" s="3">
        <v>2923859685225</v>
      </c>
      <c r="G11" s="3">
        <v>2944104392619.2002</v>
      </c>
      <c r="I11" s="3">
        <v>751115</v>
      </c>
      <c r="K11" s="3">
        <v>2603508087081</v>
      </c>
      <c r="M11" s="3">
        <v>0</v>
      </c>
      <c r="O11" s="3">
        <v>0</v>
      </c>
      <c r="Q11" s="3">
        <v>1657221</v>
      </c>
      <c r="S11" s="3">
        <v>3608000</v>
      </c>
      <c r="U11" s="3">
        <v>5527367772306</v>
      </c>
      <c r="W11" s="3">
        <v>5964903159916</v>
      </c>
      <c r="Y11" s="7">
        <v>0.91600000000000004</v>
      </c>
    </row>
    <row r="12" spans="1:25" ht="19.5" thickBot="1" x14ac:dyDescent="0.5">
      <c r="C12" s="6">
        <f>SUM(C9:C11)</f>
        <v>1056006</v>
      </c>
      <c r="E12" s="6">
        <f>SUM(E9:E11)</f>
        <v>3275578295978</v>
      </c>
      <c r="G12" s="6">
        <f>SUM(G9:G11)</f>
        <v>3382615624747.7002</v>
      </c>
      <c r="I12" s="6">
        <f>SUM(I9:I11)</f>
        <v>751115</v>
      </c>
      <c r="K12" s="6">
        <f>SUM(K9:K11)</f>
        <v>2603508087081</v>
      </c>
      <c r="M12" s="6">
        <f>SUM(M9:M11)</f>
        <v>0</v>
      </c>
      <c r="O12" s="6">
        <f>SUM(O9:O11)</f>
        <v>0</v>
      </c>
      <c r="Q12" s="6">
        <f>SUM(Q9:Q11)</f>
        <v>1807121</v>
      </c>
      <c r="S12" s="6">
        <f>SUM(S9:S11)</f>
        <v>9974244</v>
      </c>
      <c r="U12" s="6">
        <f>SUM(U9:U11)</f>
        <v>5879086383059</v>
      </c>
      <c r="W12" s="6">
        <f>SUM(W9:W11)</f>
        <v>6441434701976</v>
      </c>
      <c r="Y12" s="8">
        <f>SUM(Y9:Y11)</f>
        <v>0.98920000000000008</v>
      </c>
    </row>
    <row r="13" spans="1:25" ht="19.5" thickTop="1" x14ac:dyDescent="0.45">
      <c r="W13" s="3"/>
    </row>
    <row r="14" spans="1:25" x14ac:dyDescent="0.45">
      <c r="W14" s="3"/>
    </row>
    <row r="15" spans="1:25" x14ac:dyDescent="0.45">
      <c r="W15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9"/>
  <sheetViews>
    <sheetView rightToLeft="1" view="pageBreakPreview" zoomScale="115" zoomScaleNormal="100" zoomScaleSheetLayoutView="115" workbookViewId="0">
      <selection activeCell="C19" sqref="C19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20</v>
      </c>
      <c r="C6" s="5" t="s">
        <v>21</v>
      </c>
      <c r="D6" s="5" t="s">
        <v>21</v>
      </c>
      <c r="E6" s="5" t="s">
        <v>21</v>
      </c>
      <c r="F6" s="5" t="s">
        <v>21</v>
      </c>
      <c r="G6" s="5" t="s">
        <v>21</v>
      </c>
      <c r="H6" s="5" t="s">
        <v>21</v>
      </c>
      <c r="I6" s="5" t="s">
        <v>4</v>
      </c>
      <c r="K6" s="5" t="s">
        <v>5</v>
      </c>
      <c r="L6" s="5" t="s">
        <v>5</v>
      </c>
      <c r="M6" s="5" t="s">
        <v>5</v>
      </c>
      <c r="O6" s="5" t="s">
        <v>6</v>
      </c>
      <c r="P6" s="5" t="s">
        <v>6</v>
      </c>
      <c r="Q6" s="5" t="s">
        <v>6</v>
      </c>
    </row>
    <row r="7" spans="1:17" ht="30" x14ac:dyDescent="0.45">
      <c r="A7" s="5" t="s">
        <v>20</v>
      </c>
      <c r="C7" s="5" t="s">
        <v>22</v>
      </c>
      <c r="E7" s="5" t="s">
        <v>23</v>
      </c>
      <c r="G7" s="5" t="s">
        <v>24</v>
      </c>
      <c r="I7" s="5" t="s">
        <v>25</v>
      </c>
      <c r="K7" s="5" t="s">
        <v>26</v>
      </c>
      <c r="M7" s="5" t="s">
        <v>27</v>
      </c>
      <c r="O7" s="5" t="s">
        <v>25</v>
      </c>
      <c r="Q7" s="5" t="s">
        <v>19</v>
      </c>
    </row>
    <row r="8" spans="1:17" x14ac:dyDescent="0.45">
      <c r="A8" s="1" t="s">
        <v>28</v>
      </c>
      <c r="C8" s="1" t="s">
        <v>29</v>
      </c>
      <c r="E8" s="1" t="s">
        <v>30</v>
      </c>
      <c r="G8" s="1" t="s">
        <v>31</v>
      </c>
      <c r="I8" s="3">
        <v>248954342</v>
      </c>
      <c r="K8" s="3">
        <v>2630000000000</v>
      </c>
      <c r="L8" s="3"/>
      <c r="M8" s="3">
        <v>2630002520000</v>
      </c>
      <c r="O8" s="3">
        <v>246434342</v>
      </c>
      <c r="Q8" s="7">
        <v>0</v>
      </c>
    </row>
    <row r="9" spans="1:17" x14ac:dyDescent="0.45">
      <c r="A9" s="1" t="s">
        <v>32</v>
      </c>
      <c r="C9" s="1" t="s">
        <v>33</v>
      </c>
      <c r="E9" s="1" t="s">
        <v>34</v>
      </c>
      <c r="G9" s="1" t="s">
        <v>31</v>
      </c>
      <c r="I9" s="3">
        <v>49039044</v>
      </c>
      <c r="K9" s="3">
        <v>0</v>
      </c>
      <c r="L9" s="3"/>
      <c r="M9" s="3">
        <v>0</v>
      </c>
      <c r="O9" s="3">
        <v>49039044</v>
      </c>
      <c r="Q9" s="7">
        <v>0</v>
      </c>
    </row>
    <row r="10" spans="1:17" x14ac:dyDescent="0.45">
      <c r="A10" s="1" t="s">
        <v>35</v>
      </c>
      <c r="C10" s="1" t="s">
        <v>36</v>
      </c>
      <c r="E10" s="1" t="s">
        <v>30</v>
      </c>
      <c r="G10" s="1" t="s">
        <v>31</v>
      </c>
      <c r="I10" s="3">
        <v>169356</v>
      </c>
      <c r="K10" s="3">
        <v>1386</v>
      </c>
      <c r="L10" s="3"/>
      <c r="M10" s="3">
        <v>0</v>
      </c>
      <c r="O10" s="3">
        <v>170742</v>
      </c>
      <c r="Q10" s="7">
        <v>0</v>
      </c>
    </row>
    <row r="11" spans="1:17" x14ac:dyDescent="0.45">
      <c r="A11" s="1" t="s">
        <v>37</v>
      </c>
      <c r="C11" s="1" t="s">
        <v>38</v>
      </c>
      <c r="E11" s="1" t="s">
        <v>30</v>
      </c>
      <c r="G11" s="1" t="s">
        <v>31</v>
      </c>
      <c r="I11" s="3">
        <v>22972007</v>
      </c>
      <c r="K11" s="3">
        <v>94405</v>
      </c>
      <c r="L11" s="3"/>
      <c r="M11" s="3">
        <v>0</v>
      </c>
      <c r="O11" s="3">
        <v>23066412</v>
      </c>
      <c r="Q11" s="7">
        <v>0</v>
      </c>
    </row>
    <row r="12" spans="1:17" x14ac:dyDescent="0.45">
      <c r="A12" s="1" t="s">
        <v>39</v>
      </c>
      <c r="C12" s="1" t="s">
        <v>40</v>
      </c>
      <c r="E12" s="1" t="s">
        <v>30</v>
      </c>
      <c r="G12" s="1" t="s">
        <v>31</v>
      </c>
      <c r="I12" s="3">
        <v>3321790</v>
      </c>
      <c r="K12" s="3">
        <v>13595</v>
      </c>
      <c r="L12" s="3"/>
      <c r="M12" s="3">
        <v>0</v>
      </c>
      <c r="O12" s="3">
        <v>3335385</v>
      </c>
      <c r="Q12" s="7">
        <v>0</v>
      </c>
    </row>
    <row r="13" spans="1:17" x14ac:dyDescent="0.45">
      <c r="A13" s="1" t="s">
        <v>41</v>
      </c>
      <c r="C13" s="1" t="s">
        <v>42</v>
      </c>
      <c r="E13" s="1" t="s">
        <v>30</v>
      </c>
      <c r="G13" s="1" t="s">
        <v>43</v>
      </c>
      <c r="I13" s="3">
        <v>30419933</v>
      </c>
      <c r="K13" s="3">
        <v>124504</v>
      </c>
      <c r="L13" s="3"/>
      <c r="M13" s="3">
        <v>0</v>
      </c>
      <c r="O13" s="3">
        <v>30544437</v>
      </c>
      <c r="Q13" s="7">
        <v>0</v>
      </c>
    </row>
    <row r="14" spans="1:17" x14ac:dyDescent="0.45">
      <c r="A14" s="1" t="s">
        <v>44</v>
      </c>
      <c r="C14" s="1" t="s">
        <v>45</v>
      </c>
      <c r="E14" s="1" t="s">
        <v>30</v>
      </c>
      <c r="G14" s="1" t="s">
        <v>46</v>
      </c>
      <c r="I14" s="3">
        <v>18717725</v>
      </c>
      <c r="K14" s="3">
        <v>76922</v>
      </c>
      <c r="L14" s="3"/>
      <c r="M14" s="3">
        <v>0</v>
      </c>
      <c r="O14" s="3">
        <v>18794647</v>
      </c>
      <c r="Q14" s="7">
        <v>0</v>
      </c>
    </row>
    <row r="15" spans="1:17" ht="19.5" customHeight="1" thickBot="1" x14ac:dyDescent="0.5">
      <c r="I15" s="6">
        <f>SUM(I8:I14)</f>
        <v>373594197</v>
      </c>
      <c r="K15" s="6">
        <f>SUM(K8:K14)</f>
        <v>2630000310812</v>
      </c>
      <c r="L15" s="3"/>
      <c r="M15" s="6">
        <f>SUM(M8:M14)</f>
        <v>2630002520000</v>
      </c>
      <c r="O15" s="6">
        <f>SUM(O8:O14)</f>
        <v>371385009</v>
      </c>
      <c r="Q15" s="8">
        <f>SUM(Q8:Q14)</f>
        <v>0</v>
      </c>
    </row>
    <row r="16" spans="1:17" ht="19.5" thickTop="1" x14ac:dyDescent="0.45">
      <c r="K16" s="3"/>
      <c r="L16" s="3"/>
      <c r="M16" s="3"/>
    </row>
    <row r="17" spans="11:13" x14ac:dyDescent="0.45">
      <c r="K17" s="3"/>
      <c r="L17" s="3"/>
      <c r="M17" s="3"/>
    </row>
    <row r="18" spans="11:13" x14ac:dyDescent="0.45">
      <c r="K18" s="3"/>
      <c r="L18" s="3"/>
      <c r="M18" s="3"/>
    </row>
    <row r="19" spans="11:13" x14ac:dyDescent="0.45">
      <c r="K19" s="3"/>
      <c r="L19" s="3"/>
      <c r="M19" s="3"/>
    </row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2"/>
  <sheetViews>
    <sheetView rightToLeft="1" view="pageBreakPreview" topLeftCell="A4" zoomScale="115" zoomScaleNormal="100" zoomScaleSheetLayoutView="115" workbookViewId="0">
      <selection activeCell="F26" sqref="F26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6" spans="1:15" ht="30" x14ac:dyDescent="0.45">
      <c r="A6" s="5" t="s">
        <v>48</v>
      </c>
      <c r="B6" s="5" t="s">
        <v>48</v>
      </c>
      <c r="C6" s="5" t="s">
        <v>48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</row>
    <row r="7" spans="1:15" ht="30" x14ac:dyDescent="0.45">
      <c r="A7" s="5" t="s">
        <v>51</v>
      </c>
      <c r="C7" s="5" t="s">
        <v>18</v>
      </c>
      <c r="E7" s="5" t="s">
        <v>52</v>
      </c>
      <c r="G7" s="5" t="s">
        <v>53</v>
      </c>
      <c r="I7" s="5" t="s">
        <v>54</v>
      </c>
      <c r="K7" s="5" t="s">
        <v>52</v>
      </c>
      <c r="M7" s="5" t="s">
        <v>53</v>
      </c>
      <c r="O7" s="5" t="s">
        <v>54</v>
      </c>
    </row>
    <row r="8" spans="1:15" x14ac:dyDescent="0.45">
      <c r="A8" s="1" t="s">
        <v>55</v>
      </c>
      <c r="C8" s="3">
        <v>20</v>
      </c>
      <c r="E8" s="3">
        <v>0</v>
      </c>
      <c r="G8" s="3">
        <v>0</v>
      </c>
      <c r="I8" s="3">
        <v>0</v>
      </c>
      <c r="K8" s="3">
        <v>12566352</v>
      </c>
      <c r="M8" s="3">
        <v>0</v>
      </c>
      <c r="O8" s="3">
        <v>12566352</v>
      </c>
    </row>
    <row r="9" spans="1:15" x14ac:dyDescent="0.45">
      <c r="A9" s="1" t="s">
        <v>55</v>
      </c>
      <c r="C9" s="3">
        <v>0</v>
      </c>
      <c r="E9" s="3">
        <v>0</v>
      </c>
      <c r="G9" s="3">
        <v>0</v>
      </c>
      <c r="I9" s="3">
        <v>0</v>
      </c>
      <c r="K9" s="3">
        <v>503950</v>
      </c>
      <c r="M9" s="3">
        <v>0</v>
      </c>
      <c r="O9" s="3">
        <v>503950</v>
      </c>
    </row>
    <row r="10" spans="1:15" x14ac:dyDescent="0.45">
      <c r="A10" s="1" t="s">
        <v>55</v>
      </c>
      <c r="C10" s="3">
        <v>21</v>
      </c>
      <c r="E10" s="3">
        <v>0</v>
      </c>
      <c r="G10" s="3">
        <v>0</v>
      </c>
      <c r="I10" s="3">
        <v>0</v>
      </c>
      <c r="K10" s="3">
        <v>16964575</v>
      </c>
      <c r="M10" s="3">
        <v>0</v>
      </c>
      <c r="O10" s="3">
        <v>16964575</v>
      </c>
    </row>
    <row r="11" spans="1:15" x14ac:dyDescent="0.45">
      <c r="A11" s="1" t="s">
        <v>28</v>
      </c>
      <c r="C11" s="3">
        <v>0</v>
      </c>
      <c r="E11" s="3">
        <v>0</v>
      </c>
      <c r="G11" s="3">
        <v>0</v>
      </c>
      <c r="I11" s="3">
        <v>0</v>
      </c>
      <c r="K11" s="3">
        <v>2012697</v>
      </c>
      <c r="M11" s="3">
        <v>0</v>
      </c>
      <c r="O11" s="3">
        <v>2012697</v>
      </c>
    </row>
    <row r="12" spans="1:15" x14ac:dyDescent="0.45">
      <c r="A12" s="1" t="s">
        <v>35</v>
      </c>
      <c r="C12" s="3">
        <v>0</v>
      </c>
      <c r="E12" s="3">
        <v>1386</v>
      </c>
      <c r="G12" s="3">
        <v>0</v>
      </c>
      <c r="I12" s="3">
        <v>1386</v>
      </c>
      <c r="K12" s="3">
        <v>4191</v>
      </c>
      <c r="M12" s="3">
        <v>0</v>
      </c>
      <c r="O12" s="3">
        <v>4191</v>
      </c>
    </row>
    <row r="13" spans="1:15" x14ac:dyDescent="0.45">
      <c r="A13" s="1" t="s">
        <v>37</v>
      </c>
      <c r="C13" s="3">
        <v>0</v>
      </c>
      <c r="E13" s="3">
        <v>94405</v>
      </c>
      <c r="G13" s="3">
        <v>0</v>
      </c>
      <c r="I13" s="3">
        <v>94405</v>
      </c>
      <c r="K13" s="3">
        <v>433210</v>
      </c>
      <c r="M13" s="3">
        <v>0</v>
      </c>
      <c r="O13" s="3">
        <v>433210</v>
      </c>
    </row>
    <row r="14" spans="1:15" x14ac:dyDescent="0.45">
      <c r="A14" s="1" t="s">
        <v>37</v>
      </c>
      <c r="C14" s="3">
        <v>23</v>
      </c>
      <c r="E14" s="3">
        <v>0</v>
      </c>
      <c r="G14" s="3">
        <v>0</v>
      </c>
      <c r="I14" s="3">
        <v>0</v>
      </c>
      <c r="K14" s="3">
        <v>162547934</v>
      </c>
      <c r="M14" s="3">
        <v>0</v>
      </c>
      <c r="O14" s="3">
        <v>162547934</v>
      </c>
    </row>
    <row r="15" spans="1:15" x14ac:dyDescent="0.45">
      <c r="A15" s="1" t="s">
        <v>37</v>
      </c>
      <c r="C15" s="3">
        <v>23</v>
      </c>
      <c r="E15" s="3">
        <v>0</v>
      </c>
      <c r="G15" s="3">
        <v>0</v>
      </c>
      <c r="I15" s="3">
        <v>0</v>
      </c>
      <c r="K15" s="3">
        <v>63835708</v>
      </c>
      <c r="M15" s="3">
        <v>9939</v>
      </c>
      <c r="O15" s="3">
        <v>63825769</v>
      </c>
    </row>
    <row r="16" spans="1:15" x14ac:dyDescent="0.45">
      <c r="A16" s="1" t="s">
        <v>39</v>
      </c>
      <c r="C16" s="3">
        <v>0</v>
      </c>
      <c r="E16" s="3">
        <v>13595</v>
      </c>
      <c r="G16" s="3">
        <v>0</v>
      </c>
      <c r="I16" s="3">
        <v>13595</v>
      </c>
      <c r="K16" s="3">
        <v>5307249</v>
      </c>
      <c r="M16" s="3">
        <v>0</v>
      </c>
      <c r="O16" s="3">
        <v>5307249</v>
      </c>
    </row>
    <row r="17" spans="1:15" x14ac:dyDescent="0.45">
      <c r="A17" s="1" t="s">
        <v>39</v>
      </c>
      <c r="C17" s="3">
        <v>23</v>
      </c>
      <c r="E17" s="3">
        <v>0</v>
      </c>
      <c r="G17" s="3">
        <v>0</v>
      </c>
      <c r="I17" s="3">
        <v>0</v>
      </c>
      <c r="K17" s="3">
        <v>191857846</v>
      </c>
      <c r="M17" s="3">
        <v>0</v>
      </c>
      <c r="O17" s="3">
        <v>191857846</v>
      </c>
    </row>
    <row r="18" spans="1:15" x14ac:dyDescent="0.45">
      <c r="A18" s="1" t="s">
        <v>39</v>
      </c>
      <c r="C18" s="3">
        <v>23</v>
      </c>
      <c r="E18" s="3">
        <v>0</v>
      </c>
      <c r="G18" s="3">
        <v>0</v>
      </c>
      <c r="I18" s="3">
        <v>0</v>
      </c>
      <c r="K18" s="3">
        <v>517694843</v>
      </c>
      <c r="M18" s="3">
        <v>0</v>
      </c>
      <c r="O18" s="3">
        <v>517694843</v>
      </c>
    </row>
    <row r="19" spans="1:15" x14ac:dyDescent="0.45">
      <c r="A19" s="1" t="s">
        <v>41</v>
      </c>
      <c r="C19" s="3">
        <v>0</v>
      </c>
      <c r="E19" s="3">
        <v>124504</v>
      </c>
      <c r="G19" s="3">
        <v>0</v>
      </c>
      <c r="I19" s="3">
        <v>124504</v>
      </c>
      <c r="K19" s="3">
        <v>499560</v>
      </c>
      <c r="M19" s="3">
        <v>0</v>
      </c>
      <c r="O19" s="3">
        <v>499560</v>
      </c>
    </row>
    <row r="20" spans="1:15" x14ac:dyDescent="0.45">
      <c r="A20" s="1" t="s">
        <v>44</v>
      </c>
      <c r="C20" s="3">
        <v>0</v>
      </c>
      <c r="E20" s="3">
        <v>76922</v>
      </c>
      <c r="G20" s="3">
        <v>0</v>
      </c>
      <c r="I20" s="3">
        <v>76922</v>
      </c>
      <c r="K20" s="3">
        <v>462269</v>
      </c>
      <c r="M20" s="3">
        <v>0</v>
      </c>
      <c r="O20" s="3">
        <v>462269</v>
      </c>
    </row>
    <row r="21" spans="1:15" ht="19.5" thickBot="1" x14ac:dyDescent="0.5">
      <c r="E21" s="6">
        <f>SUM(E8:E20)</f>
        <v>310812</v>
      </c>
      <c r="G21" s="6">
        <f>SUM(G8:G20)</f>
        <v>0</v>
      </c>
      <c r="I21" s="6">
        <f>SUM(I8:I20)</f>
        <v>310812</v>
      </c>
      <c r="K21" s="6">
        <f>SUM(K8:K20)</f>
        <v>974690384</v>
      </c>
      <c r="M21" s="6">
        <f>SUM(M8:M20)</f>
        <v>9939</v>
      </c>
      <c r="O21" s="6">
        <f>SUM(O8:O20)</f>
        <v>974680445</v>
      </c>
    </row>
    <row r="22" spans="1:15" ht="19.5" thickTop="1" x14ac:dyDescent="0.45"/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C6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"/>
  <sheetViews>
    <sheetView rightToLeft="1" view="pageBreakPreview" zoomScale="115" zoomScaleNormal="100" zoomScaleSheetLayoutView="115" workbookViewId="0">
      <selection activeCell="Q15" sqref="Q15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9.71093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5" t="s">
        <v>3</v>
      </c>
      <c r="C7" s="5" t="s">
        <v>7</v>
      </c>
      <c r="E7" s="5" t="s">
        <v>56</v>
      </c>
      <c r="G7" s="5" t="s">
        <v>57</v>
      </c>
      <c r="I7" s="5" t="s">
        <v>58</v>
      </c>
      <c r="K7" s="5" t="s">
        <v>7</v>
      </c>
      <c r="M7" s="5" t="s">
        <v>56</v>
      </c>
      <c r="O7" s="5" t="s">
        <v>57</v>
      </c>
      <c r="Q7" s="5" t="s">
        <v>58</v>
      </c>
    </row>
    <row r="8" spans="1:17" x14ac:dyDescent="0.45">
      <c r="A8" s="1" t="s">
        <v>15</v>
      </c>
      <c r="C8" s="3">
        <v>63000</v>
      </c>
      <c r="E8" s="3">
        <v>200344028535</v>
      </c>
      <c r="G8" s="3">
        <v>184777688812</v>
      </c>
      <c r="I8" s="3">
        <v>15566339723</v>
      </c>
      <c r="K8" s="3">
        <v>63000</v>
      </c>
      <c r="M8" s="3">
        <v>200344028535</v>
      </c>
      <c r="O8" s="3">
        <v>171149524450</v>
      </c>
      <c r="Q8" s="3">
        <v>29194504085</v>
      </c>
    </row>
    <row r="9" spans="1:17" x14ac:dyDescent="0.45">
      <c r="A9" s="1" t="s">
        <v>16</v>
      </c>
      <c r="C9" s="3">
        <v>86900</v>
      </c>
      <c r="E9" s="3">
        <v>276187513525</v>
      </c>
      <c r="G9" s="3">
        <v>253733543316</v>
      </c>
      <c r="I9" s="3">
        <v>22453970209</v>
      </c>
      <c r="K9" s="3">
        <v>86900</v>
      </c>
      <c r="M9" s="3">
        <v>276187513525</v>
      </c>
      <c r="O9" s="3">
        <v>235715079677</v>
      </c>
      <c r="Q9" s="3">
        <v>40472433848</v>
      </c>
    </row>
    <row r="10" spans="1:17" x14ac:dyDescent="0.45">
      <c r="A10" s="1" t="s">
        <v>59</v>
      </c>
      <c r="C10" s="3">
        <v>1657221</v>
      </c>
      <c r="E10" s="3">
        <v>5964903159916</v>
      </c>
      <c r="G10" s="3">
        <v>5547612479700</v>
      </c>
      <c r="I10" s="3">
        <v>417290680216</v>
      </c>
      <c r="K10" s="3">
        <v>1657221</v>
      </c>
      <c r="M10" s="3">
        <v>5964903159916</v>
      </c>
      <c r="O10" s="3">
        <v>5483121435564</v>
      </c>
      <c r="Q10" s="3">
        <v>481781724352</v>
      </c>
    </row>
    <row r="11" spans="1:17" ht="19.5" thickBot="1" x14ac:dyDescent="0.5">
      <c r="C11" s="6">
        <f>SUM(C8:C10)</f>
        <v>1807121</v>
      </c>
      <c r="E11" s="6">
        <f>SUM(E8:E10)</f>
        <v>6441434701976</v>
      </c>
      <c r="G11" s="6">
        <f>SUM(G8:G10)</f>
        <v>5986123711828</v>
      </c>
      <c r="I11" s="6">
        <f>SUM(I8:I10)</f>
        <v>455310990148</v>
      </c>
      <c r="K11" s="6">
        <f>SUM(K8:K10)</f>
        <v>1807121</v>
      </c>
      <c r="M11" s="6">
        <f>SUM(M8:M10)</f>
        <v>6441434701976</v>
      </c>
      <c r="O11" s="6">
        <f>SUM(O8:O10)</f>
        <v>5889986039691</v>
      </c>
      <c r="Q11" s="6">
        <f>SUM(Q8:Q10)</f>
        <v>551448662285</v>
      </c>
    </row>
    <row r="1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"/>
  <sheetViews>
    <sheetView rightToLeft="1" view="pageBreakPreview" zoomScale="130" zoomScaleNormal="100" zoomScaleSheetLayoutView="130" workbookViewId="0">
      <selection activeCell="A14" sqref="A14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8.28515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50</v>
      </c>
      <c r="L6" s="5" t="s">
        <v>50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</row>
    <row r="7" spans="1:17" ht="30" x14ac:dyDescent="0.45">
      <c r="A7" s="5" t="s">
        <v>3</v>
      </c>
      <c r="C7" s="5" t="s">
        <v>7</v>
      </c>
      <c r="E7" s="5" t="s">
        <v>56</v>
      </c>
      <c r="G7" s="5" t="s">
        <v>57</v>
      </c>
      <c r="I7" s="5" t="s">
        <v>60</v>
      </c>
      <c r="K7" s="5" t="s">
        <v>7</v>
      </c>
      <c r="M7" s="5" t="s">
        <v>56</v>
      </c>
      <c r="O7" s="5" t="s">
        <v>57</v>
      </c>
      <c r="Q7" s="5" t="s">
        <v>60</v>
      </c>
    </row>
    <row r="8" spans="1:17" x14ac:dyDescent="0.45">
      <c r="A8" s="1" t="s">
        <v>15</v>
      </c>
      <c r="C8" s="3">
        <v>0</v>
      </c>
      <c r="E8" s="3">
        <v>0</v>
      </c>
      <c r="G8" s="3">
        <v>0</v>
      </c>
      <c r="I8" s="3">
        <v>0</v>
      </c>
      <c r="K8" s="3">
        <v>201000</v>
      </c>
      <c r="M8" s="3">
        <v>562088351954</v>
      </c>
      <c r="O8" s="3">
        <v>546032875550</v>
      </c>
      <c r="Q8" s="3">
        <v>16055476404</v>
      </c>
    </row>
    <row r="9" spans="1:17" x14ac:dyDescent="0.45">
      <c r="A9" s="1" t="s">
        <v>16</v>
      </c>
      <c r="C9" s="3">
        <v>0</v>
      </c>
      <c r="E9" s="3">
        <v>0</v>
      </c>
      <c r="G9" s="3">
        <v>0</v>
      </c>
      <c r="I9" s="3">
        <v>0</v>
      </c>
      <c r="K9" s="3">
        <v>300400</v>
      </c>
      <c r="M9" s="3">
        <v>843053981605</v>
      </c>
      <c r="O9" s="3">
        <v>814812165426</v>
      </c>
      <c r="Q9" s="3">
        <v>28241816179</v>
      </c>
    </row>
    <row r="10" spans="1:17" x14ac:dyDescent="0.45">
      <c r="A10" s="1" t="s">
        <v>59</v>
      </c>
      <c r="C10" s="3">
        <v>0</v>
      </c>
      <c r="E10" s="3">
        <v>0</v>
      </c>
      <c r="G10" s="3">
        <v>0</v>
      </c>
      <c r="I10" s="3">
        <v>0</v>
      </c>
      <c r="K10" s="3">
        <v>48994</v>
      </c>
      <c r="M10" s="3">
        <v>156998709186</v>
      </c>
      <c r="O10" s="3">
        <v>153021359088</v>
      </c>
      <c r="Q10" s="3">
        <v>3977350098</v>
      </c>
    </row>
    <row r="11" spans="1:17" ht="19.5" thickBot="1" x14ac:dyDescent="0.5">
      <c r="C11" s="6">
        <f>SUM(C8:C10)</f>
        <v>0</v>
      </c>
      <c r="E11" s="6">
        <f>SUM(E8:E10)</f>
        <v>0</v>
      </c>
      <c r="G11" s="6">
        <f>SUM(G8:G10)</f>
        <v>0</v>
      </c>
      <c r="I11" s="6">
        <f>SUM(I8:I10)</f>
        <v>0</v>
      </c>
      <c r="K11" s="6">
        <f>SUM(K8:K10)</f>
        <v>550394</v>
      </c>
      <c r="M11" s="6">
        <f>SUM(M8:M10)</f>
        <v>1562141042745</v>
      </c>
      <c r="O11" s="6">
        <f>SUM(O8:O10)</f>
        <v>1513866400064</v>
      </c>
      <c r="Q11" s="6">
        <f>SUM(Q8:Q10)</f>
        <v>48274642681</v>
      </c>
    </row>
    <row r="12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view="pageBreakPreview" zoomScaleNormal="100" zoomScaleSheetLayoutView="100" workbookViewId="0">
      <selection activeCell="A17" sqref="A17:A21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4" t="s">
        <v>3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M6" s="5" t="s">
        <v>50</v>
      </c>
      <c r="N6" s="5" t="s">
        <v>50</v>
      </c>
      <c r="O6" s="5" t="s">
        <v>50</v>
      </c>
      <c r="P6" s="5" t="s">
        <v>50</v>
      </c>
      <c r="Q6" s="5" t="s">
        <v>50</v>
      </c>
      <c r="R6" s="5" t="s">
        <v>50</v>
      </c>
      <c r="S6" s="5" t="s">
        <v>50</v>
      </c>
      <c r="T6" s="5" t="s">
        <v>50</v>
      </c>
      <c r="U6" s="5" t="s">
        <v>50</v>
      </c>
    </row>
    <row r="7" spans="1:21" ht="30" x14ac:dyDescent="0.45">
      <c r="A7" s="5" t="s">
        <v>3</v>
      </c>
      <c r="C7" s="5" t="s">
        <v>61</v>
      </c>
      <c r="E7" s="5" t="s">
        <v>62</v>
      </c>
      <c r="G7" s="5" t="s">
        <v>63</v>
      </c>
      <c r="I7" s="5" t="s">
        <v>25</v>
      </c>
      <c r="K7" s="5" t="s">
        <v>64</v>
      </c>
      <c r="M7" s="5" t="s">
        <v>61</v>
      </c>
      <c r="O7" s="5" t="s">
        <v>62</v>
      </c>
      <c r="Q7" s="5" t="s">
        <v>63</v>
      </c>
      <c r="S7" s="5" t="s">
        <v>25</v>
      </c>
      <c r="U7" s="5" t="s">
        <v>64</v>
      </c>
    </row>
    <row r="8" spans="1:21" x14ac:dyDescent="0.45">
      <c r="A8" s="1" t="s">
        <v>15</v>
      </c>
      <c r="C8" s="3">
        <v>0</v>
      </c>
      <c r="E8" s="3">
        <v>15566339723</v>
      </c>
      <c r="G8" s="3">
        <v>0</v>
      </c>
      <c r="I8" s="3">
        <v>15566339723</v>
      </c>
      <c r="K8" s="7">
        <v>3.4200000000000001E-2</v>
      </c>
      <c r="M8" s="3">
        <v>0</v>
      </c>
      <c r="O8" s="3">
        <v>29194504085</v>
      </c>
      <c r="Q8" s="3">
        <v>16055476404</v>
      </c>
      <c r="S8" s="3">
        <v>45249980489</v>
      </c>
      <c r="U8" s="7">
        <v>7.51E-2</v>
      </c>
    </row>
    <row r="9" spans="1:21" x14ac:dyDescent="0.45">
      <c r="A9" s="1" t="s">
        <v>16</v>
      </c>
      <c r="C9" s="3">
        <v>0</v>
      </c>
      <c r="E9" s="3">
        <v>22453970209</v>
      </c>
      <c r="G9" s="3">
        <v>0</v>
      </c>
      <c r="I9" s="3">
        <v>22453970209</v>
      </c>
      <c r="K9" s="7">
        <v>4.9299999999999997E-2</v>
      </c>
      <c r="M9" s="3">
        <v>0</v>
      </c>
      <c r="O9" s="3">
        <v>40472433848</v>
      </c>
      <c r="Q9" s="3">
        <v>28241816179</v>
      </c>
      <c r="S9" s="3">
        <v>68714250027</v>
      </c>
      <c r="U9" s="7">
        <v>0.114</v>
      </c>
    </row>
    <row r="10" spans="1:21" x14ac:dyDescent="0.45">
      <c r="A10" s="1" t="s">
        <v>59</v>
      </c>
      <c r="C10" s="3">
        <v>0</v>
      </c>
      <c r="E10" s="3">
        <v>417290680216</v>
      </c>
      <c r="G10" s="3">
        <v>0</v>
      </c>
      <c r="I10" s="3">
        <v>417290680216</v>
      </c>
      <c r="K10" s="7">
        <v>0.91649999999999998</v>
      </c>
      <c r="M10" s="3">
        <v>0</v>
      </c>
      <c r="O10" s="3">
        <v>481781724352</v>
      </c>
      <c r="Q10" s="3">
        <v>3977350098</v>
      </c>
      <c r="S10" s="3">
        <v>485759074450</v>
      </c>
      <c r="U10" s="7">
        <v>0.80579999999999996</v>
      </c>
    </row>
    <row r="11" spans="1:21" ht="19.5" thickBot="1" x14ac:dyDescent="0.5">
      <c r="C11" s="6">
        <f>SUM(C8:C10)</f>
        <v>0</v>
      </c>
      <c r="E11" s="6">
        <f>SUM(E8:E10)</f>
        <v>455310990148</v>
      </c>
      <c r="G11" s="6">
        <f>SUM(G8:G10)</f>
        <v>0</v>
      </c>
      <c r="I11" s="6">
        <f>SUM(I8:I10)</f>
        <v>455310990148</v>
      </c>
      <c r="K11" s="8">
        <f>SUM(K8:K10)</f>
        <v>1</v>
      </c>
      <c r="M11" s="6">
        <f>SUM(M8:M10)</f>
        <v>0</v>
      </c>
      <c r="O11" s="6">
        <f>SUM(O8:O10)</f>
        <v>551448662285</v>
      </c>
      <c r="Q11" s="6">
        <f>SUM(Q8:Q10)</f>
        <v>48274642681</v>
      </c>
      <c r="S11" s="6">
        <f>SUM(S8:S10)</f>
        <v>599723304966</v>
      </c>
      <c r="U11" s="8">
        <f>SUM(U8:U10)</f>
        <v>0.9948999999999999</v>
      </c>
    </row>
    <row r="12" spans="1:21" ht="19.5" thickTop="1" x14ac:dyDescent="0.4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1"/>
  <sheetViews>
    <sheetView rightToLeft="1" view="pageBreakPreview" topLeftCell="A2" zoomScale="130" zoomScaleNormal="100" zoomScaleSheetLayoutView="130" workbookViewId="0">
      <selection activeCell="E21" sqref="E21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47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5" t="s">
        <v>65</v>
      </c>
      <c r="C6" s="5" t="s">
        <v>22</v>
      </c>
      <c r="E6" s="5" t="s">
        <v>49</v>
      </c>
      <c r="F6" s="5" t="s">
        <v>49</v>
      </c>
      <c r="G6" s="9" t="s">
        <v>50</v>
      </c>
    </row>
    <row r="7" spans="1:7" x14ac:dyDescent="0.45">
      <c r="A7" s="1" t="s">
        <v>55</v>
      </c>
      <c r="C7" s="1" t="s">
        <v>66</v>
      </c>
      <c r="E7" s="3">
        <v>0</v>
      </c>
      <c r="G7" s="3">
        <v>12566352</v>
      </c>
    </row>
    <row r="8" spans="1:7" x14ac:dyDescent="0.45">
      <c r="A8" s="1" t="s">
        <v>55</v>
      </c>
      <c r="C8" s="1" t="s">
        <v>67</v>
      </c>
      <c r="E8" s="3">
        <v>0</v>
      </c>
      <c r="G8" s="3">
        <v>503950</v>
      </c>
    </row>
    <row r="9" spans="1:7" x14ac:dyDescent="0.45">
      <c r="A9" s="1" t="s">
        <v>55</v>
      </c>
      <c r="C9" s="1" t="s">
        <v>68</v>
      </c>
      <c r="E9" s="3">
        <v>0</v>
      </c>
      <c r="G9" s="3">
        <v>16964575</v>
      </c>
    </row>
    <row r="10" spans="1:7" x14ac:dyDescent="0.45">
      <c r="A10" s="1" t="s">
        <v>28</v>
      </c>
      <c r="C10" s="1" t="s">
        <v>29</v>
      </c>
      <c r="E10" s="3">
        <v>0</v>
      </c>
      <c r="G10" s="3">
        <v>2012697</v>
      </c>
    </row>
    <row r="11" spans="1:7" x14ac:dyDescent="0.45">
      <c r="A11" s="1" t="s">
        <v>35</v>
      </c>
      <c r="C11" s="1" t="s">
        <v>36</v>
      </c>
      <c r="E11" s="3">
        <v>1386</v>
      </c>
      <c r="G11" s="3">
        <v>4191</v>
      </c>
    </row>
    <row r="12" spans="1:7" x14ac:dyDescent="0.45">
      <c r="A12" s="1" t="s">
        <v>37</v>
      </c>
      <c r="C12" s="1" t="s">
        <v>38</v>
      </c>
      <c r="E12" s="3">
        <v>94405</v>
      </c>
      <c r="G12" s="3">
        <v>433210</v>
      </c>
    </row>
    <row r="13" spans="1:7" x14ac:dyDescent="0.45">
      <c r="A13" s="1" t="s">
        <v>37</v>
      </c>
      <c r="C13" s="1" t="s">
        <v>69</v>
      </c>
      <c r="E13" s="3">
        <v>0</v>
      </c>
      <c r="G13" s="3">
        <v>162547934</v>
      </c>
    </row>
    <row r="14" spans="1:7" x14ac:dyDescent="0.45">
      <c r="A14" s="1" t="s">
        <v>37</v>
      </c>
      <c r="C14" s="1" t="s">
        <v>70</v>
      </c>
      <c r="E14" s="3">
        <v>0</v>
      </c>
      <c r="G14" s="3">
        <v>63835708</v>
      </c>
    </row>
    <row r="15" spans="1:7" x14ac:dyDescent="0.45">
      <c r="A15" s="1" t="s">
        <v>39</v>
      </c>
      <c r="C15" s="1" t="s">
        <v>40</v>
      </c>
      <c r="E15" s="3">
        <v>13595</v>
      </c>
      <c r="G15" s="3">
        <v>5307249</v>
      </c>
    </row>
    <row r="16" spans="1:7" x14ac:dyDescent="0.45">
      <c r="A16" s="1" t="s">
        <v>39</v>
      </c>
      <c r="C16" s="1" t="s">
        <v>71</v>
      </c>
      <c r="E16" s="3">
        <v>0</v>
      </c>
      <c r="G16" s="3">
        <v>191857846</v>
      </c>
    </row>
    <row r="17" spans="1:7" x14ac:dyDescent="0.45">
      <c r="A17" s="1" t="s">
        <v>39</v>
      </c>
      <c r="C17" s="1" t="s">
        <v>72</v>
      </c>
      <c r="E17" s="3">
        <v>0</v>
      </c>
      <c r="G17" s="3">
        <v>517694843</v>
      </c>
    </row>
    <row r="18" spans="1:7" x14ac:dyDescent="0.45">
      <c r="A18" s="1" t="s">
        <v>41</v>
      </c>
      <c r="C18" s="1" t="s">
        <v>42</v>
      </c>
      <c r="E18" s="3">
        <v>124504</v>
      </c>
      <c r="G18" s="3">
        <v>499560</v>
      </c>
    </row>
    <row r="19" spans="1:7" x14ac:dyDescent="0.45">
      <c r="A19" s="1" t="s">
        <v>44</v>
      </c>
      <c r="C19" s="1" t="s">
        <v>45</v>
      </c>
      <c r="E19" s="3">
        <v>76922</v>
      </c>
      <c r="G19" s="3">
        <v>462269</v>
      </c>
    </row>
    <row r="20" spans="1:7" ht="19.5" thickBot="1" x14ac:dyDescent="0.5">
      <c r="E20" s="6">
        <f>SUM(E7:E19)</f>
        <v>310812</v>
      </c>
      <c r="G20" s="6">
        <f>SUM(G7:G19)</f>
        <v>974690384</v>
      </c>
    </row>
    <row r="21" spans="1:7" ht="19.5" thickTop="1" x14ac:dyDescent="0.45"/>
  </sheetData>
  <mergeCells count="6">
    <mergeCell ref="A4:G4"/>
    <mergeCell ref="A3:G3"/>
    <mergeCell ref="A2:G2"/>
    <mergeCell ref="A6"/>
    <mergeCell ref="C6"/>
    <mergeCell ref="E6:F6"/>
  </mergeCells>
  <pageMargins left="0.7" right="0.7" top="0.75" bottom="0.75" header="0.3" footer="0.3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8"/>
  <sheetViews>
    <sheetView rightToLeft="1" view="pageBreakPreview" zoomScale="160" zoomScaleNormal="100" zoomScaleSheetLayoutView="160" workbookViewId="0">
      <selection activeCell="D10" sqref="A10:D13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47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9" t="s">
        <v>73</v>
      </c>
      <c r="C6" s="5" t="s">
        <v>49</v>
      </c>
      <c r="E6" s="5" t="s">
        <v>6</v>
      </c>
    </row>
    <row r="7" spans="1:5" x14ac:dyDescent="0.45">
      <c r="A7" s="1" t="s">
        <v>74</v>
      </c>
      <c r="C7" s="3">
        <v>0</v>
      </c>
      <c r="E7" s="3">
        <v>7674455</v>
      </c>
    </row>
    <row r="8" spans="1:5" x14ac:dyDescent="0.45">
      <c r="C8" s="3"/>
      <c r="E8" s="3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145" zoomScaleNormal="100" zoomScaleSheetLayoutView="145" workbookViewId="0">
      <selection activeCell="P22" sqref="P2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47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5" t="s">
        <v>51</v>
      </c>
      <c r="C6" s="5" t="s">
        <v>25</v>
      </c>
      <c r="E6" s="5" t="s">
        <v>64</v>
      </c>
      <c r="G6" s="5" t="s">
        <v>13</v>
      </c>
    </row>
    <row r="7" spans="1:7" x14ac:dyDescent="0.45">
      <c r="A7" s="1" t="s">
        <v>75</v>
      </c>
      <c r="C7" s="3">
        <v>455310990148</v>
      </c>
      <c r="E7" s="7">
        <v>1</v>
      </c>
      <c r="G7" s="7">
        <v>6.9900000000000004E-2</v>
      </c>
    </row>
    <row r="8" spans="1:7" x14ac:dyDescent="0.45">
      <c r="A8" s="1" t="s">
        <v>76</v>
      </c>
      <c r="C8" s="3">
        <v>310812</v>
      </c>
      <c r="E8" s="7">
        <v>0</v>
      </c>
      <c r="G8" s="7">
        <v>0</v>
      </c>
    </row>
    <row r="9" spans="1:7" ht="19.5" thickBot="1" x14ac:dyDescent="0.5">
      <c r="C9" s="6">
        <f>SUM(C7:C8)</f>
        <v>455311300960</v>
      </c>
      <c r="E9" s="8">
        <f>SUM(E7:E8)</f>
        <v>1</v>
      </c>
      <c r="G9" s="8">
        <f>SUM(G7:G8)</f>
        <v>6.9900000000000004E-2</v>
      </c>
    </row>
    <row r="10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2024-01-24T06:26:23Z</dcterms:created>
  <dcterms:modified xsi:type="dcterms:W3CDTF">2024-01-24T06:26:23Z</dcterms:modified>
</cp:coreProperties>
</file>