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مشترک کیمیا زرین کاردان\گزارش افشا پرتفو\1402\"/>
    </mc:Choice>
  </mc:AlternateContent>
  <xr:revisionPtr revIDLastSave="0" documentId="8_{D4354294-E0C4-41A4-A290-774B6D46DB6D}" xr6:coauthVersionLast="47" xr6:coauthVersionMax="47" xr10:uidLastSave="{00000000-0000-0000-0000-000000000000}"/>
  <bookViews>
    <workbookView xWindow="-120" yWindow="-120" windowWidth="29040" windowHeight="15840" tabRatio="99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C9" i="15"/>
  <c r="G20" i="13"/>
  <c r="E20" i="13"/>
  <c r="K11" i="11"/>
  <c r="U11" i="11"/>
  <c r="S11" i="11"/>
  <c r="Q11" i="11"/>
  <c r="O11" i="11"/>
  <c r="M11" i="11"/>
  <c r="I11" i="11"/>
  <c r="G11" i="11"/>
  <c r="E11" i="11"/>
  <c r="C11" i="11"/>
  <c r="Q11" i="10"/>
  <c r="O11" i="10"/>
  <c r="M11" i="10"/>
  <c r="K11" i="10"/>
  <c r="I11" i="10"/>
  <c r="G11" i="10"/>
  <c r="E11" i="10"/>
  <c r="C11" i="10"/>
  <c r="Q11" i="9"/>
  <c r="O11" i="9"/>
  <c r="M11" i="9"/>
  <c r="K11" i="9"/>
  <c r="I11" i="9"/>
  <c r="G11" i="9"/>
  <c r="E11" i="9"/>
  <c r="C11" i="9"/>
  <c r="Q21" i="7"/>
  <c r="O21" i="7"/>
  <c r="M21" i="7"/>
  <c r="K21" i="7"/>
  <c r="I21" i="7"/>
  <c r="G21" i="7"/>
  <c r="W12" i="1"/>
  <c r="Y12" i="1"/>
  <c r="U12" i="1"/>
  <c r="Q12" i="1"/>
  <c r="S12" i="1"/>
  <c r="O12" i="1"/>
  <c r="M12" i="1"/>
  <c r="K12" i="1"/>
  <c r="I12" i="1"/>
  <c r="G12" i="1"/>
  <c r="E12" i="1"/>
  <c r="C12" i="1"/>
  <c r="K15" i="6"/>
  <c r="M15" i="6"/>
  <c r="O15" i="6"/>
  <c r="Q15" i="6"/>
  <c r="S15" i="6"/>
</calcChain>
</file>

<file path=xl/sharedStrings.xml><?xml version="1.0" encoding="utf-8"?>
<sst xmlns="http://schemas.openxmlformats.org/spreadsheetml/2006/main" count="298" uniqueCount="78">
  <si>
    <t>صندوق قابل معامله كيميا زرين كاردان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</si>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</sst>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view="pageBreakPreview" zoomScaleNormal="100" zoomScaleSheetLayoutView="100" workbookViewId="0">
      <selection activeCell="C19" sqref="A19:C25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9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1" t="s">
        <v>15</v>
      </c>
      <c r="C9" s="3">
        <v>63000</v>
      </c>
      <c r="E9" s="3">
        <v>190260000000</v>
      </c>
      <c r="G9" s="3">
        <v>181213200000</v>
      </c>
      <c r="I9" s="3">
        <v>0</v>
      </c>
      <c r="K9" s="3">
        <v>0</v>
      </c>
      <c r="M9" s="3">
        <v>0</v>
      </c>
      <c r="O9" s="3">
        <v>0</v>
      </c>
      <c r="Q9" s="3">
        <v>63000</v>
      </c>
      <c r="S9" s="3">
        <v>2936650</v>
      </c>
      <c r="U9" s="3">
        <v>190260000000</v>
      </c>
      <c r="W9" s="3">
        <v>184777688812.5</v>
      </c>
      <c r="Y9" s="6">
        <v>5.3900000000000003E-2</v>
      </c>
    </row>
    <row r="10" spans="1:25" x14ac:dyDescent="0.45">
      <c r="A10" s="1" t="s">
        <v>16</v>
      </c>
      <c r="C10" s="3">
        <v>86900</v>
      </c>
      <c r="E10" s="3">
        <v>161458610753</v>
      </c>
      <c r="G10" s="3">
        <v>250192455216</v>
      </c>
      <c r="I10" s="3">
        <v>0</v>
      </c>
      <c r="K10" s="3">
        <v>0</v>
      </c>
      <c r="M10" s="3">
        <v>0</v>
      </c>
      <c r="O10" s="3">
        <v>0</v>
      </c>
      <c r="Q10" s="3">
        <v>86900</v>
      </c>
      <c r="S10" s="3">
        <v>2923488</v>
      </c>
      <c r="U10" s="3">
        <v>161458610753</v>
      </c>
      <c r="W10" s="3">
        <v>253733543316</v>
      </c>
      <c r="Y10" s="6">
        <v>7.3999999999999996E-2</v>
      </c>
    </row>
    <row r="11" spans="1:25" x14ac:dyDescent="0.45">
      <c r="A11" s="1" t="s">
        <v>17</v>
      </c>
      <c r="C11" s="3">
        <v>625127</v>
      </c>
      <c r="E11" s="3">
        <v>1999586776397</v>
      </c>
      <c r="G11" s="3">
        <v>2012162713397.5601</v>
      </c>
      <c r="I11" s="3">
        <v>308719</v>
      </c>
      <c r="K11" s="3">
        <v>1013058459607</v>
      </c>
      <c r="M11" s="3">
        <v>-27740</v>
      </c>
      <c r="O11" s="3">
        <v>89501784268</v>
      </c>
      <c r="Q11" s="3">
        <v>906106</v>
      </c>
      <c r="S11" s="3">
        <v>3257000</v>
      </c>
      <c r="U11" s="3">
        <v>2923859685225</v>
      </c>
      <c r="W11" s="3">
        <v>2944104392619.2002</v>
      </c>
      <c r="Y11" s="6">
        <v>0.85909999999999997</v>
      </c>
    </row>
    <row r="12" spans="1:25" ht="19.5" thickBot="1" x14ac:dyDescent="0.5">
      <c r="C12" s="7">
        <f>SUM(C9:C11)</f>
        <v>775027</v>
      </c>
      <c r="E12" s="7">
        <f>SUM(E9:E11)</f>
        <v>2351305387150</v>
      </c>
      <c r="G12" s="7">
        <f>SUM(G9:G11)</f>
        <v>2443568368613.5601</v>
      </c>
      <c r="I12" s="7">
        <f>SUM(I9:I11)</f>
        <v>308719</v>
      </c>
      <c r="K12" s="7">
        <f>SUM(K9:K11)</f>
        <v>1013058459607</v>
      </c>
      <c r="M12" s="7">
        <f>SUM(M9:M11)</f>
        <v>-27740</v>
      </c>
      <c r="O12" s="7">
        <f>SUM(O9:O11)</f>
        <v>89501784268</v>
      </c>
      <c r="Q12" s="7">
        <f>SUM(Q9:Q11)</f>
        <v>1056006</v>
      </c>
      <c r="S12" s="7">
        <f>SUM(S9:S11)</f>
        <v>9117138</v>
      </c>
      <c r="U12" s="7">
        <f>SUM(U9:U11)</f>
        <v>3275578295978</v>
      </c>
      <c r="W12" s="7">
        <f>SUM(W9:W11)</f>
        <v>3382615624747.7002</v>
      </c>
      <c r="Y12" s="8">
        <f>SUM(Y9:Y11)</f>
        <v>0.98699999999999999</v>
      </c>
    </row>
    <row r="13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4" t="s">
        <v>20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K6" s="5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30" x14ac:dyDescent="0.45">
      <c r="A7" s="5" t="s">
        <v>20</v>
      </c>
      <c r="C7" s="5" t="s">
        <v>22</v>
      </c>
      <c r="E7" s="5" t="s">
        <v>23</v>
      </c>
      <c r="G7" s="5" t="s">
        <v>24</v>
      </c>
      <c r="I7" s="5" t="s">
        <v>18</v>
      </c>
      <c r="K7" s="5" t="s">
        <v>25</v>
      </c>
      <c r="M7" s="5" t="s">
        <v>26</v>
      </c>
      <c r="O7" s="5" t="s">
        <v>27</v>
      </c>
      <c r="Q7" s="5" t="s">
        <v>25</v>
      </c>
      <c r="S7" s="5" t="s">
        <v>19</v>
      </c>
    </row>
    <row r="8" spans="1:19" x14ac:dyDescent="0.45">
      <c r="A8" s="1" t="s">
        <v>28</v>
      </c>
      <c r="C8" s="1" t="s">
        <v>29</v>
      </c>
      <c r="E8" s="1" t="s">
        <v>30</v>
      </c>
      <c r="G8" s="1" t="s">
        <v>31</v>
      </c>
      <c r="I8" s="3">
        <v>0</v>
      </c>
      <c r="K8" s="3">
        <v>247935429</v>
      </c>
      <c r="L8" s="3"/>
      <c r="M8" s="3">
        <v>950001018913</v>
      </c>
      <c r="N8" s="3"/>
      <c r="O8" s="3">
        <v>950000000000</v>
      </c>
      <c r="Q8" s="3">
        <v>248954342</v>
      </c>
      <c r="S8" s="6">
        <v>1E-4</v>
      </c>
    </row>
    <row r="9" spans="1:19" x14ac:dyDescent="0.45">
      <c r="A9" s="1" t="s">
        <v>32</v>
      </c>
      <c r="C9" s="1" t="s">
        <v>33</v>
      </c>
      <c r="E9" s="1" t="s">
        <v>34</v>
      </c>
      <c r="G9" s="1" t="s">
        <v>31</v>
      </c>
      <c r="I9" s="3">
        <v>0</v>
      </c>
      <c r="K9" s="3">
        <v>49039044</v>
      </c>
      <c r="L9" s="3"/>
      <c r="M9" s="3">
        <v>0</v>
      </c>
      <c r="N9" s="3"/>
      <c r="O9" s="3">
        <v>0</v>
      </c>
      <c r="Q9" s="3">
        <v>49039044</v>
      </c>
      <c r="S9" s="6">
        <v>0</v>
      </c>
    </row>
    <row r="10" spans="1:19" x14ac:dyDescent="0.45">
      <c r="A10" s="1" t="s">
        <v>35</v>
      </c>
      <c r="C10" s="1" t="s">
        <v>36</v>
      </c>
      <c r="E10" s="1" t="s">
        <v>30</v>
      </c>
      <c r="G10" s="1" t="s">
        <v>31</v>
      </c>
      <c r="I10" s="3">
        <v>0</v>
      </c>
      <c r="K10" s="3">
        <v>169356</v>
      </c>
      <c r="L10" s="3"/>
      <c r="M10" s="3">
        <v>0</v>
      </c>
      <c r="N10" s="3"/>
      <c r="O10" s="3">
        <v>0</v>
      </c>
      <c r="Q10" s="3">
        <v>169356</v>
      </c>
      <c r="S10" s="6">
        <v>0</v>
      </c>
    </row>
    <row r="11" spans="1:19" x14ac:dyDescent="0.45">
      <c r="A11" s="1" t="s">
        <v>37</v>
      </c>
      <c r="C11" s="1" t="s">
        <v>38</v>
      </c>
      <c r="E11" s="1" t="s">
        <v>30</v>
      </c>
      <c r="G11" s="1" t="s">
        <v>31</v>
      </c>
      <c r="I11" s="3">
        <v>0</v>
      </c>
      <c r="K11" s="3">
        <v>22877988</v>
      </c>
      <c r="L11" s="3"/>
      <c r="M11" s="3">
        <v>94019</v>
      </c>
      <c r="O11" s="1">
        <v>0</v>
      </c>
      <c r="Q11" s="3">
        <v>22972007</v>
      </c>
      <c r="S11" s="6">
        <v>0</v>
      </c>
    </row>
    <row r="12" spans="1:19" x14ac:dyDescent="0.45">
      <c r="A12" s="1" t="s">
        <v>39</v>
      </c>
      <c r="C12" s="1" t="s">
        <v>40</v>
      </c>
      <c r="E12" s="1" t="s">
        <v>30</v>
      </c>
      <c r="G12" s="1" t="s">
        <v>31</v>
      </c>
      <c r="I12" s="3">
        <v>0</v>
      </c>
      <c r="K12" s="3">
        <v>3308251</v>
      </c>
      <c r="L12" s="3"/>
      <c r="M12" s="3">
        <v>13539</v>
      </c>
      <c r="O12" s="1">
        <v>0</v>
      </c>
      <c r="Q12" s="3">
        <v>3321790</v>
      </c>
      <c r="S12" s="6">
        <v>0</v>
      </c>
    </row>
    <row r="13" spans="1:19" x14ac:dyDescent="0.45">
      <c r="A13" s="1" t="s">
        <v>41</v>
      </c>
      <c r="C13" s="1" t="s">
        <v>42</v>
      </c>
      <c r="E13" s="1" t="s">
        <v>30</v>
      </c>
      <c r="G13" s="1" t="s">
        <v>43</v>
      </c>
      <c r="I13" s="3">
        <v>0</v>
      </c>
      <c r="K13" s="3">
        <v>30295937</v>
      </c>
      <c r="L13" s="3"/>
      <c r="M13" s="3">
        <v>123996</v>
      </c>
      <c r="O13" s="1">
        <v>0</v>
      </c>
      <c r="Q13" s="3">
        <v>30419933</v>
      </c>
      <c r="S13" s="6">
        <v>0</v>
      </c>
    </row>
    <row r="14" spans="1:19" x14ac:dyDescent="0.45">
      <c r="A14" s="1" t="s">
        <v>44</v>
      </c>
      <c r="C14" s="1" t="s">
        <v>45</v>
      </c>
      <c r="E14" s="1" t="s">
        <v>30</v>
      </c>
      <c r="G14" s="1" t="s">
        <v>46</v>
      </c>
      <c r="I14" s="3">
        <v>0</v>
      </c>
      <c r="K14" s="3">
        <v>18641118</v>
      </c>
      <c r="L14" s="3"/>
      <c r="M14" s="3">
        <v>76607</v>
      </c>
      <c r="O14" s="1">
        <v>0</v>
      </c>
      <c r="Q14" s="3">
        <v>18717725</v>
      </c>
      <c r="S14" s="6">
        <v>0</v>
      </c>
    </row>
    <row r="15" spans="1:19" ht="19.5" thickBot="1" x14ac:dyDescent="0.5">
      <c r="K15" s="7">
        <f>SUM(K8:K14)</f>
        <v>372267123</v>
      </c>
      <c r="L15" s="3"/>
      <c r="M15" s="7">
        <f>SUM(M8:M14)</f>
        <v>950001327074</v>
      </c>
      <c r="O15" s="7">
        <f>SUM(O8:O14)</f>
        <v>950000000000</v>
      </c>
      <c r="Q15" s="7">
        <f>SUM(Q8:Q14)</f>
        <v>373594197</v>
      </c>
      <c r="S15" s="8">
        <f>SUM(S8:S14)</f>
        <v>1E-4</v>
      </c>
    </row>
    <row r="16" spans="1:19" ht="19.5" thickTop="1" x14ac:dyDescent="0.45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2"/>
  <sheetViews>
    <sheetView rightToLeft="1" view="pageBreakPreview" zoomScale="115" zoomScaleNormal="100" zoomScaleSheetLayoutView="115" workbookViewId="0">
      <selection activeCell="A23" sqref="A23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48</v>
      </c>
      <c r="B6" s="5" t="s">
        <v>48</v>
      </c>
      <c r="C6" s="5" t="s">
        <v>48</v>
      </c>
      <c r="D6" s="5" t="s">
        <v>48</v>
      </c>
      <c r="E6" s="5" t="s">
        <v>48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51</v>
      </c>
      <c r="C7" s="5" t="s">
        <v>52</v>
      </c>
      <c r="E7" s="5" t="s">
        <v>18</v>
      </c>
      <c r="G7" s="5" t="s">
        <v>53</v>
      </c>
      <c r="I7" s="5" t="s">
        <v>54</v>
      </c>
      <c r="K7" s="5" t="s">
        <v>55</v>
      </c>
      <c r="M7" s="5" t="s">
        <v>53</v>
      </c>
      <c r="O7" s="5" t="s">
        <v>54</v>
      </c>
      <c r="Q7" s="5" t="s">
        <v>55</v>
      </c>
    </row>
    <row r="8" spans="1:17" x14ac:dyDescent="0.45">
      <c r="A8" s="1" t="s">
        <v>56</v>
      </c>
      <c r="C8" s="3">
        <v>28</v>
      </c>
      <c r="E8" s="3">
        <v>20</v>
      </c>
      <c r="G8" s="3">
        <v>0</v>
      </c>
      <c r="I8" s="3">
        <v>0</v>
      </c>
      <c r="K8" s="3">
        <v>0</v>
      </c>
      <c r="M8" s="3">
        <v>12566352</v>
      </c>
      <c r="O8" s="3">
        <v>0</v>
      </c>
      <c r="Q8" s="3">
        <v>12566352</v>
      </c>
    </row>
    <row r="9" spans="1:17" x14ac:dyDescent="0.45">
      <c r="A9" s="1" t="s">
        <v>56</v>
      </c>
      <c r="C9" s="3">
        <v>27</v>
      </c>
      <c r="E9" s="3">
        <v>0</v>
      </c>
      <c r="G9" s="3">
        <v>0</v>
      </c>
      <c r="I9" s="3">
        <v>0</v>
      </c>
      <c r="K9" s="3">
        <v>0</v>
      </c>
      <c r="M9" s="3">
        <v>503950</v>
      </c>
      <c r="O9" s="3">
        <v>0</v>
      </c>
      <c r="Q9" s="3">
        <v>503950</v>
      </c>
    </row>
    <row r="10" spans="1:17" x14ac:dyDescent="0.45">
      <c r="A10" s="1" t="s">
        <v>56</v>
      </c>
      <c r="C10" s="3">
        <v>20</v>
      </c>
      <c r="E10" s="3">
        <v>21</v>
      </c>
      <c r="G10" s="3">
        <v>0</v>
      </c>
      <c r="I10" s="3">
        <v>0</v>
      </c>
      <c r="K10" s="3">
        <v>0</v>
      </c>
      <c r="M10" s="3">
        <v>16964575</v>
      </c>
      <c r="O10" s="3">
        <v>0</v>
      </c>
      <c r="Q10" s="3">
        <v>16964575</v>
      </c>
    </row>
    <row r="11" spans="1:17" x14ac:dyDescent="0.45">
      <c r="A11" s="1" t="s">
        <v>28</v>
      </c>
      <c r="C11" s="3">
        <v>30</v>
      </c>
      <c r="E11" s="3">
        <v>0</v>
      </c>
      <c r="G11" s="3">
        <v>1018913</v>
      </c>
      <c r="I11" s="3">
        <v>0</v>
      </c>
      <c r="K11" s="3">
        <v>1018913</v>
      </c>
      <c r="M11" s="3">
        <v>2012697</v>
      </c>
      <c r="O11" s="3">
        <v>0</v>
      </c>
      <c r="Q11" s="3">
        <v>2012697</v>
      </c>
    </row>
    <row r="12" spans="1:17" x14ac:dyDescent="0.45">
      <c r="A12" s="1" t="s">
        <v>35</v>
      </c>
      <c r="C12" s="3">
        <v>1</v>
      </c>
      <c r="E12" s="3">
        <v>0</v>
      </c>
      <c r="G12" s="3">
        <v>0</v>
      </c>
      <c r="I12" s="3">
        <v>0</v>
      </c>
      <c r="K12" s="3">
        <v>0</v>
      </c>
      <c r="M12" s="3">
        <v>2805</v>
      </c>
      <c r="O12" s="3">
        <v>0</v>
      </c>
      <c r="Q12" s="3">
        <v>2805</v>
      </c>
    </row>
    <row r="13" spans="1:17" x14ac:dyDescent="0.45">
      <c r="A13" s="1" t="s">
        <v>37</v>
      </c>
      <c r="C13" s="3">
        <v>1</v>
      </c>
      <c r="E13" s="3">
        <v>0</v>
      </c>
      <c r="G13" s="3">
        <v>94019</v>
      </c>
      <c r="I13" s="3">
        <v>0</v>
      </c>
      <c r="K13" s="3">
        <v>94019</v>
      </c>
      <c r="M13" s="3">
        <v>338805</v>
      </c>
      <c r="O13" s="3">
        <v>0</v>
      </c>
      <c r="Q13" s="3">
        <v>338805</v>
      </c>
    </row>
    <row r="14" spans="1:17" x14ac:dyDescent="0.45">
      <c r="A14" s="1" t="s">
        <v>37</v>
      </c>
      <c r="C14" s="3">
        <v>10</v>
      </c>
      <c r="E14" s="3">
        <v>23</v>
      </c>
      <c r="G14" s="3">
        <v>0</v>
      </c>
      <c r="I14" s="3">
        <v>0</v>
      </c>
      <c r="K14" s="3">
        <v>0</v>
      </c>
      <c r="M14" s="3">
        <v>162547934</v>
      </c>
      <c r="O14" s="3">
        <v>0</v>
      </c>
      <c r="Q14" s="3">
        <v>162547934</v>
      </c>
    </row>
    <row r="15" spans="1:17" x14ac:dyDescent="0.45">
      <c r="A15" s="1" t="s">
        <v>37</v>
      </c>
      <c r="C15" s="3">
        <v>26</v>
      </c>
      <c r="E15" s="3">
        <v>23</v>
      </c>
      <c r="G15" s="3">
        <v>0</v>
      </c>
      <c r="I15" s="3">
        <v>0</v>
      </c>
      <c r="K15" s="3">
        <v>0</v>
      </c>
      <c r="M15" s="3">
        <v>63835708</v>
      </c>
      <c r="O15" s="3">
        <v>9939</v>
      </c>
      <c r="Q15" s="3">
        <v>63825769</v>
      </c>
    </row>
    <row r="16" spans="1:17" x14ac:dyDescent="0.45">
      <c r="A16" s="1" t="s">
        <v>39</v>
      </c>
      <c r="C16" s="3">
        <v>1</v>
      </c>
      <c r="E16" s="3">
        <v>0</v>
      </c>
      <c r="G16" s="3">
        <v>13539</v>
      </c>
      <c r="I16" s="3">
        <v>0</v>
      </c>
      <c r="K16" s="3">
        <v>13539</v>
      </c>
      <c r="M16" s="3">
        <v>5293654</v>
      </c>
      <c r="O16" s="3">
        <v>0</v>
      </c>
      <c r="Q16" s="3">
        <v>5293654</v>
      </c>
    </row>
    <row r="17" spans="1:17" x14ac:dyDescent="0.45">
      <c r="A17" s="1" t="s">
        <v>39</v>
      </c>
      <c r="C17" s="3">
        <v>16</v>
      </c>
      <c r="E17" s="3">
        <v>23</v>
      </c>
      <c r="G17" s="3">
        <v>0</v>
      </c>
      <c r="I17" s="3">
        <v>0</v>
      </c>
      <c r="K17" s="3">
        <v>0</v>
      </c>
      <c r="M17" s="3">
        <v>191857846</v>
      </c>
      <c r="O17" s="3">
        <v>0</v>
      </c>
      <c r="Q17" s="3">
        <v>191857846</v>
      </c>
    </row>
    <row r="18" spans="1:17" x14ac:dyDescent="0.45">
      <c r="A18" s="1" t="s">
        <v>39</v>
      </c>
      <c r="C18" s="3">
        <v>15</v>
      </c>
      <c r="E18" s="3">
        <v>23</v>
      </c>
      <c r="G18" s="3">
        <v>0</v>
      </c>
      <c r="I18" s="3">
        <v>0</v>
      </c>
      <c r="K18" s="3">
        <v>0</v>
      </c>
      <c r="M18" s="3">
        <v>517694843</v>
      </c>
      <c r="O18" s="3">
        <v>0</v>
      </c>
      <c r="Q18" s="3">
        <v>517694843</v>
      </c>
    </row>
    <row r="19" spans="1:17" x14ac:dyDescent="0.45">
      <c r="A19" s="1" t="s">
        <v>41</v>
      </c>
      <c r="C19" s="3">
        <v>12</v>
      </c>
      <c r="E19" s="3">
        <v>0</v>
      </c>
      <c r="G19" s="3">
        <v>123996</v>
      </c>
      <c r="I19" s="3">
        <v>0</v>
      </c>
      <c r="K19" s="3">
        <v>123996</v>
      </c>
      <c r="M19" s="3">
        <v>375056</v>
      </c>
      <c r="O19" s="3">
        <v>0</v>
      </c>
      <c r="Q19" s="3">
        <v>375056</v>
      </c>
    </row>
    <row r="20" spans="1:17" x14ac:dyDescent="0.45">
      <c r="A20" s="1" t="s">
        <v>44</v>
      </c>
      <c r="C20" s="3">
        <v>4</v>
      </c>
      <c r="E20" s="3">
        <v>0</v>
      </c>
      <c r="G20" s="3">
        <v>76607</v>
      </c>
      <c r="I20" s="3">
        <v>0</v>
      </c>
      <c r="K20" s="3">
        <v>76607</v>
      </c>
      <c r="M20" s="3">
        <v>385347</v>
      </c>
      <c r="O20" s="3">
        <v>0</v>
      </c>
      <c r="Q20" s="3">
        <v>385347</v>
      </c>
    </row>
    <row r="21" spans="1:17" ht="19.5" thickBot="1" x14ac:dyDescent="0.5">
      <c r="G21" s="7">
        <f>SUM(G8:G20)</f>
        <v>1327074</v>
      </c>
      <c r="I21" s="7">
        <f>SUM(I8:I20)</f>
        <v>0</v>
      </c>
      <c r="K21" s="7">
        <f>SUM(K8:K20)</f>
        <v>1327074</v>
      </c>
      <c r="M21" s="7">
        <f>SUM(M8:M20)</f>
        <v>974379572</v>
      </c>
      <c r="O21" s="7">
        <f>SUM(O8:O20)</f>
        <v>9939</v>
      </c>
      <c r="Q21" s="7">
        <f>SUM(Q8:Q20)</f>
        <v>974369633</v>
      </c>
    </row>
    <row r="22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Normal="100" zoomScaleSheetLayoutView="100" workbookViewId="0">
      <selection activeCell="H5" sqref="H5:I5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9" style="1" bestFit="1" customWidth="1"/>
    <col min="18" max="18" width="9.140625" style="1" customWidth="1"/>
    <col min="19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57</v>
      </c>
      <c r="G7" s="5" t="s">
        <v>58</v>
      </c>
      <c r="I7" s="5" t="s">
        <v>59</v>
      </c>
      <c r="K7" s="5" t="s">
        <v>7</v>
      </c>
      <c r="M7" s="5" t="s">
        <v>57</v>
      </c>
      <c r="O7" s="5" t="s">
        <v>58</v>
      </c>
      <c r="Q7" s="5" t="s">
        <v>59</v>
      </c>
    </row>
    <row r="8" spans="1:17" x14ac:dyDescent="0.45">
      <c r="A8" s="1" t="s">
        <v>15</v>
      </c>
      <c r="C8" s="3">
        <v>63000</v>
      </c>
      <c r="E8" s="3">
        <v>184777688812</v>
      </c>
      <c r="G8" s="3">
        <v>181213200000</v>
      </c>
      <c r="I8" s="3">
        <v>3564488812</v>
      </c>
      <c r="K8" s="3">
        <v>63000</v>
      </c>
      <c r="M8" s="3">
        <v>184777688812</v>
      </c>
      <c r="O8" s="3">
        <v>171149524450</v>
      </c>
      <c r="Q8" s="3">
        <v>13628164362</v>
      </c>
    </row>
    <row r="9" spans="1:17" x14ac:dyDescent="0.45">
      <c r="A9" s="1" t="s">
        <v>16</v>
      </c>
      <c r="C9" s="3">
        <v>86900</v>
      </c>
      <c r="E9" s="3">
        <v>253733543316</v>
      </c>
      <c r="G9" s="3">
        <v>250192455216</v>
      </c>
      <c r="I9" s="3">
        <v>3541088100</v>
      </c>
      <c r="K9" s="3">
        <v>86900</v>
      </c>
      <c r="M9" s="3">
        <v>253733543316</v>
      </c>
      <c r="O9" s="3">
        <v>235715079677</v>
      </c>
      <c r="Q9" s="3">
        <v>18018463639</v>
      </c>
    </row>
    <row r="10" spans="1:17" x14ac:dyDescent="0.45">
      <c r="A10" s="1" t="s">
        <v>60</v>
      </c>
      <c r="C10" s="3">
        <v>906106</v>
      </c>
      <c r="E10" s="3">
        <v>2944104392619</v>
      </c>
      <c r="G10" s="3">
        <v>2938444852600</v>
      </c>
      <c r="I10" s="3">
        <v>5659540019</v>
      </c>
      <c r="K10" s="3">
        <v>906106</v>
      </c>
      <c r="M10" s="3">
        <v>2944104392619</v>
      </c>
      <c r="O10" s="3">
        <v>2879613348483</v>
      </c>
      <c r="Q10" s="3">
        <v>64491044136</v>
      </c>
    </row>
    <row r="11" spans="1:17" ht="19.5" thickBot="1" x14ac:dyDescent="0.5">
      <c r="C11" s="7">
        <f>SUM(C8:C10)</f>
        <v>1056006</v>
      </c>
      <c r="E11" s="7">
        <f>SUM(E8:E10)</f>
        <v>3382615624747</v>
      </c>
      <c r="G11" s="7">
        <f>SUM(G8:G10)</f>
        <v>3369850507816</v>
      </c>
      <c r="I11" s="7">
        <f>SUM(I8:I10)</f>
        <v>12765116931</v>
      </c>
      <c r="K11" s="7">
        <f>SUM(K8:K10)</f>
        <v>1056006</v>
      </c>
      <c r="M11" s="7">
        <f>SUM(M8:M10)</f>
        <v>3382615624747</v>
      </c>
      <c r="O11" s="7">
        <f>SUM(O8:O10)</f>
        <v>3286477952610</v>
      </c>
      <c r="Q11" s="7">
        <f>SUM(Q8:Q10)</f>
        <v>96137672137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="115" zoomScaleNormal="100" zoomScaleSheetLayoutView="115" workbookViewId="0">
      <selection activeCell="A19" sqref="A19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57</v>
      </c>
      <c r="G7" s="5" t="s">
        <v>58</v>
      </c>
      <c r="I7" s="5" t="s">
        <v>61</v>
      </c>
      <c r="K7" s="5" t="s">
        <v>7</v>
      </c>
      <c r="M7" s="5" t="s">
        <v>57</v>
      </c>
      <c r="O7" s="5" t="s">
        <v>58</v>
      </c>
      <c r="Q7" s="5" t="s">
        <v>61</v>
      </c>
    </row>
    <row r="8" spans="1:17" x14ac:dyDescent="0.45">
      <c r="A8" s="1" t="s">
        <v>60</v>
      </c>
      <c r="C8" s="3">
        <v>27740</v>
      </c>
      <c r="E8" s="3">
        <v>89501784268</v>
      </c>
      <c r="G8" s="3">
        <v>86776320404</v>
      </c>
      <c r="I8" s="3">
        <v>2725463864</v>
      </c>
      <c r="K8" s="3">
        <v>48994</v>
      </c>
      <c r="M8" s="3">
        <v>156998709186</v>
      </c>
      <c r="O8" s="3">
        <v>153021359088</v>
      </c>
      <c r="Q8" s="3">
        <v>3977350098</v>
      </c>
    </row>
    <row r="9" spans="1:17" x14ac:dyDescent="0.45">
      <c r="A9" s="1" t="s">
        <v>15</v>
      </c>
      <c r="C9" s="3">
        <v>0</v>
      </c>
      <c r="E9" s="3">
        <v>0</v>
      </c>
      <c r="G9" s="3">
        <v>0</v>
      </c>
      <c r="I9" s="3">
        <v>0</v>
      </c>
      <c r="K9" s="3">
        <v>201000</v>
      </c>
      <c r="M9" s="3">
        <v>562088351954</v>
      </c>
      <c r="O9" s="3">
        <v>546032875550</v>
      </c>
      <c r="Q9" s="3">
        <v>16055476404</v>
      </c>
    </row>
    <row r="10" spans="1:17" x14ac:dyDescent="0.45">
      <c r="A10" s="1" t="s">
        <v>16</v>
      </c>
      <c r="C10" s="3">
        <v>0</v>
      </c>
      <c r="E10" s="3">
        <v>0</v>
      </c>
      <c r="G10" s="3">
        <v>0</v>
      </c>
      <c r="I10" s="3">
        <v>0</v>
      </c>
      <c r="K10" s="3">
        <v>300400</v>
      </c>
      <c r="M10" s="3">
        <v>843053981605</v>
      </c>
      <c r="O10" s="3">
        <v>814812165426</v>
      </c>
      <c r="Q10" s="3">
        <v>28241816179</v>
      </c>
    </row>
    <row r="11" spans="1:17" ht="19.5" thickBot="1" x14ac:dyDescent="0.5">
      <c r="C11" s="7">
        <f>SUM(C8:C10)</f>
        <v>27740</v>
      </c>
      <c r="E11" s="7">
        <f>SUM(E8:E10)</f>
        <v>89501784268</v>
      </c>
      <c r="G11" s="7">
        <f>SUM(G8:G10)</f>
        <v>86776320404</v>
      </c>
      <c r="I11" s="7">
        <f>SUM(I8:I10)</f>
        <v>2725463864</v>
      </c>
      <c r="K11" s="7">
        <f>SUM(K8:K10)</f>
        <v>550394</v>
      </c>
      <c r="M11" s="7">
        <f>SUM(M8:M10)</f>
        <v>1562141042745</v>
      </c>
      <c r="O11" s="7">
        <f>SUM(O8:O10)</f>
        <v>1513866400064</v>
      </c>
      <c r="Q11" s="7">
        <f>SUM(Q8:Q10)</f>
        <v>48274642681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Normal="100" zoomScaleSheetLayoutView="100" workbookViewId="0">
      <selection activeCell="A2" sqref="A2:AM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  <c r="R6" s="5" t="s">
        <v>50</v>
      </c>
      <c r="S6" s="5" t="s">
        <v>50</v>
      </c>
      <c r="T6" s="5" t="s">
        <v>50</v>
      </c>
      <c r="U6" s="5" t="s">
        <v>50</v>
      </c>
    </row>
    <row r="7" spans="1:21" ht="30" x14ac:dyDescent="0.45">
      <c r="A7" s="5" t="s">
        <v>3</v>
      </c>
      <c r="C7" s="5" t="s">
        <v>62</v>
      </c>
      <c r="E7" s="5" t="s">
        <v>63</v>
      </c>
      <c r="G7" s="5" t="s">
        <v>64</v>
      </c>
      <c r="I7" s="5" t="s">
        <v>25</v>
      </c>
      <c r="K7" s="5" t="s">
        <v>65</v>
      </c>
      <c r="M7" s="2" t="s">
        <v>62</v>
      </c>
      <c r="O7" s="5" t="s">
        <v>63</v>
      </c>
      <c r="Q7" s="5" t="s">
        <v>64</v>
      </c>
      <c r="S7" s="5" t="s">
        <v>25</v>
      </c>
      <c r="U7" s="5" t="s">
        <v>65</v>
      </c>
    </row>
    <row r="8" spans="1:21" x14ac:dyDescent="0.45">
      <c r="A8" s="1" t="s">
        <v>60</v>
      </c>
      <c r="C8" s="3">
        <v>0</v>
      </c>
      <c r="E8" s="3">
        <v>5659540019</v>
      </c>
      <c r="G8" s="3">
        <v>2725463864</v>
      </c>
      <c r="I8" s="3">
        <v>8385003883</v>
      </c>
      <c r="K8" s="6">
        <v>0.53380000000000005</v>
      </c>
      <c r="M8" s="3">
        <v>0</v>
      </c>
      <c r="O8" s="3">
        <v>64491044136</v>
      </c>
      <c r="Q8" s="3">
        <v>3977350098</v>
      </c>
      <c r="S8" s="3">
        <v>68468394234</v>
      </c>
      <c r="U8" s="6">
        <v>0.46410000000000001</v>
      </c>
    </row>
    <row r="9" spans="1:21" x14ac:dyDescent="0.45">
      <c r="A9" s="1" t="s">
        <v>15</v>
      </c>
      <c r="C9" s="3">
        <v>0</v>
      </c>
      <c r="E9" s="3">
        <v>3564488812</v>
      </c>
      <c r="G9" s="3">
        <v>0</v>
      </c>
      <c r="I9" s="3">
        <v>3564488812</v>
      </c>
      <c r="K9" s="6">
        <v>0.22689999999999999</v>
      </c>
      <c r="M9" s="3">
        <v>0</v>
      </c>
      <c r="O9" s="3">
        <v>13628164362</v>
      </c>
      <c r="Q9" s="3">
        <v>16055476404</v>
      </c>
      <c r="S9" s="3">
        <v>29683640766</v>
      </c>
      <c r="U9" s="6">
        <v>0.20119999999999999</v>
      </c>
    </row>
    <row r="10" spans="1:21" x14ac:dyDescent="0.45">
      <c r="A10" s="1" t="s">
        <v>16</v>
      </c>
      <c r="C10" s="3">
        <v>0</v>
      </c>
      <c r="E10" s="3">
        <v>3541088100</v>
      </c>
      <c r="G10" s="3">
        <v>0</v>
      </c>
      <c r="I10" s="3">
        <v>3541088100</v>
      </c>
      <c r="K10" s="6">
        <v>0.22539999999999999</v>
      </c>
      <c r="M10" s="3">
        <v>0</v>
      </c>
      <c r="O10" s="3">
        <v>18018463639</v>
      </c>
      <c r="Q10" s="3">
        <v>28241816179</v>
      </c>
      <c r="S10" s="3">
        <v>46260279818</v>
      </c>
      <c r="U10" s="6">
        <v>0.31359999999999999</v>
      </c>
    </row>
    <row r="11" spans="1:21" ht="19.5" thickBot="1" x14ac:dyDescent="0.5">
      <c r="C11" s="7">
        <f>SUM(C8:C10)</f>
        <v>0</v>
      </c>
      <c r="E11" s="7">
        <f>SUM(E8:E10)</f>
        <v>12765116931</v>
      </c>
      <c r="G11" s="7">
        <f>SUM(G8:G10)</f>
        <v>2725463864</v>
      </c>
      <c r="I11" s="7">
        <f>SUM(I8:I10)</f>
        <v>15490580795</v>
      </c>
      <c r="K11" s="8">
        <f>SUM(K8:K10)</f>
        <v>0.98609999999999998</v>
      </c>
      <c r="M11" s="7">
        <f>SUM(M8:M10)</f>
        <v>0</v>
      </c>
      <c r="O11" s="7">
        <f>SUM(O8:O10)</f>
        <v>96137672137</v>
      </c>
      <c r="Q11" s="7">
        <f>SUM(Q8:Q10)</f>
        <v>48274642681</v>
      </c>
      <c r="S11" s="7">
        <f>SUM(S8:S10)</f>
        <v>144412314818</v>
      </c>
      <c r="U11" s="8">
        <f>SUM(U8:U10)</f>
        <v>0.97889999999999999</v>
      </c>
    </row>
    <row r="12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1"/>
  <sheetViews>
    <sheetView rightToLeft="1" view="pageBreakPreview" zoomScaleNormal="100" zoomScaleSheetLayoutView="100" workbookViewId="0">
      <selection activeCell="C24" sqref="C2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66</v>
      </c>
      <c r="B6" s="5" t="s">
        <v>66</v>
      </c>
      <c r="C6" s="5" t="s">
        <v>66</v>
      </c>
      <c r="E6" s="10" t="s">
        <v>49</v>
      </c>
      <c r="F6" s="11"/>
      <c r="G6" s="9" t="s">
        <v>50</v>
      </c>
    </row>
    <row r="7" spans="1:7" x14ac:dyDescent="0.45">
      <c r="A7" s="1" t="s">
        <v>56</v>
      </c>
      <c r="C7" s="1" t="s">
        <v>67</v>
      </c>
      <c r="E7" s="3">
        <v>0</v>
      </c>
      <c r="G7" s="3">
        <v>12566352</v>
      </c>
    </row>
    <row r="8" spans="1:7" x14ac:dyDescent="0.45">
      <c r="A8" s="1" t="s">
        <v>56</v>
      </c>
      <c r="C8" s="1" t="s">
        <v>68</v>
      </c>
      <c r="E8" s="3">
        <v>0</v>
      </c>
      <c r="G8" s="3">
        <v>503950</v>
      </c>
    </row>
    <row r="9" spans="1:7" x14ac:dyDescent="0.45">
      <c r="A9" s="1" t="s">
        <v>56</v>
      </c>
      <c r="C9" s="1" t="s">
        <v>69</v>
      </c>
      <c r="E9" s="3">
        <v>0</v>
      </c>
      <c r="G9" s="3">
        <v>16964575</v>
      </c>
    </row>
    <row r="10" spans="1:7" x14ac:dyDescent="0.45">
      <c r="A10" s="1" t="s">
        <v>28</v>
      </c>
      <c r="C10" s="1" t="s">
        <v>29</v>
      </c>
      <c r="E10" s="3">
        <v>1018913</v>
      </c>
      <c r="G10" s="3">
        <v>2012697</v>
      </c>
    </row>
    <row r="11" spans="1:7" x14ac:dyDescent="0.45">
      <c r="A11" s="1" t="s">
        <v>35</v>
      </c>
      <c r="C11" s="1" t="s">
        <v>36</v>
      </c>
      <c r="E11" s="3">
        <v>0</v>
      </c>
      <c r="G11" s="3">
        <v>2805</v>
      </c>
    </row>
    <row r="12" spans="1:7" x14ac:dyDescent="0.45">
      <c r="A12" s="1" t="s">
        <v>37</v>
      </c>
      <c r="C12" s="1" t="s">
        <v>38</v>
      </c>
      <c r="E12" s="3">
        <v>94019</v>
      </c>
      <c r="G12" s="3">
        <v>338805</v>
      </c>
    </row>
    <row r="13" spans="1:7" x14ac:dyDescent="0.45">
      <c r="A13" s="1" t="s">
        <v>37</v>
      </c>
      <c r="C13" s="1" t="s">
        <v>70</v>
      </c>
      <c r="E13" s="3">
        <v>0</v>
      </c>
      <c r="G13" s="3">
        <v>162547934</v>
      </c>
    </row>
    <row r="14" spans="1:7" x14ac:dyDescent="0.45">
      <c r="A14" s="1" t="s">
        <v>37</v>
      </c>
      <c r="C14" s="1" t="s">
        <v>71</v>
      </c>
      <c r="E14" s="3">
        <v>0</v>
      </c>
      <c r="G14" s="3">
        <v>63835708</v>
      </c>
    </row>
    <row r="15" spans="1:7" x14ac:dyDescent="0.45">
      <c r="A15" s="1" t="s">
        <v>39</v>
      </c>
      <c r="C15" s="1" t="s">
        <v>40</v>
      </c>
      <c r="E15" s="3">
        <v>13539</v>
      </c>
      <c r="G15" s="3">
        <v>5293654</v>
      </c>
    </row>
    <row r="16" spans="1:7" x14ac:dyDescent="0.45">
      <c r="A16" s="1" t="s">
        <v>39</v>
      </c>
      <c r="C16" s="1" t="s">
        <v>72</v>
      </c>
      <c r="E16" s="3">
        <v>0</v>
      </c>
      <c r="G16" s="3">
        <v>191857846</v>
      </c>
    </row>
    <row r="17" spans="1:7" x14ac:dyDescent="0.45">
      <c r="A17" s="1" t="s">
        <v>39</v>
      </c>
      <c r="C17" s="1" t="s">
        <v>73</v>
      </c>
      <c r="E17" s="3">
        <v>0</v>
      </c>
      <c r="G17" s="3">
        <v>517694843</v>
      </c>
    </row>
    <row r="18" spans="1:7" x14ac:dyDescent="0.45">
      <c r="A18" s="1" t="s">
        <v>41</v>
      </c>
      <c r="C18" s="1" t="s">
        <v>42</v>
      </c>
      <c r="E18" s="3">
        <v>123996</v>
      </c>
      <c r="G18" s="3">
        <v>375056</v>
      </c>
    </row>
    <row r="19" spans="1:7" x14ac:dyDescent="0.45">
      <c r="A19" s="1" t="s">
        <v>44</v>
      </c>
      <c r="C19" s="1" t="s">
        <v>45</v>
      </c>
      <c r="E19" s="3">
        <v>76607</v>
      </c>
      <c r="G19" s="3">
        <v>385347</v>
      </c>
    </row>
    <row r="20" spans="1:7" ht="19.5" thickBot="1" x14ac:dyDescent="0.5">
      <c r="E20" s="7">
        <f>SUM(E7:E19)</f>
        <v>1327074</v>
      </c>
      <c r="G20" s="7">
        <f>SUM(G7:G19)</f>
        <v>974379572</v>
      </c>
    </row>
    <row r="21" spans="1:7" ht="19.5" thickTop="1" x14ac:dyDescent="0.45"/>
  </sheetData>
  <mergeCells count="4">
    <mergeCell ref="A4:G4"/>
    <mergeCell ref="A3:G3"/>
    <mergeCell ref="A2:G2"/>
    <mergeCell ref="A6:C6"/>
  </mergeCells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7"/>
  <sheetViews>
    <sheetView rightToLeft="1" view="pageBreakPreview" zoomScale="160" zoomScaleNormal="130" zoomScaleSheetLayoutView="160" workbookViewId="0">
      <selection activeCell="E14" sqref="E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47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74</v>
      </c>
      <c r="C6" s="5" t="s">
        <v>49</v>
      </c>
      <c r="E6" s="5" t="s">
        <v>6</v>
      </c>
    </row>
    <row r="7" spans="1:5" x14ac:dyDescent="0.45">
      <c r="A7" s="1" t="s">
        <v>75</v>
      </c>
      <c r="C7" s="3">
        <v>0</v>
      </c>
      <c r="E7" s="3">
        <v>7674455</v>
      </c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15" zoomScaleNormal="100" zoomScaleSheetLayoutView="115" workbookViewId="0">
      <selection activeCell="E12" sqref="E1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51</v>
      </c>
      <c r="C6" s="5" t="s">
        <v>25</v>
      </c>
      <c r="E6" s="5" t="s">
        <v>65</v>
      </c>
      <c r="G6" s="5" t="s">
        <v>13</v>
      </c>
    </row>
    <row r="7" spans="1:7" x14ac:dyDescent="0.45">
      <c r="A7" s="1" t="s">
        <v>76</v>
      </c>
      <c r="C7" s="3">
        <v>15490580795</v>
      </c>
      <c r="E7" s="6">
        <v>0.98619999999999997</v>
      </c>
      <c r="G7" s="6">
        <v>4.4999999999999997E-3</v>
      </c>
    </row>
    <row r="8" spans="1:7" x14ac:dyDescent="0.45">
      <c r="A8" s="1" t="s">
        <v>77</v>
      </c>
      <c r="C8" s="3">
        <v>1327074</v>
      </c>
      <c r="E8" s="6">
        <v>1E-4</v>
      </c>
      <c r="G8" s="6">
        <v>0</v>
      </c>
    </row>
    <row r="9" spans="1:7" ht="19.5" thickBot="1" x14ac:dyDescent="0.5">
      <c r="C9" s="7">
        <f>SUM(C7:C8)</f>
        <v>15491907869</v>
      </c>
      <c r="E9" s="8">
        <f>SUM(E7:E8)</f>
        <v>0.98629999999999995</v>
      </c>
      <c r="G9" s="8">
        <f>SUM(G7:G8)</f>
        <v>4.4999999999999997E-3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2023-12-25T10:50:18Z</dcterms:created>
  <dcterms:modified xsi:type="dcterms:W3CDTF">2023-12-25T10:50:18Z</dcterms:modified>
</cp:coreProperties>
</file>