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صندوق سرمایه گذاری مشترک کیمیا زرین کاردان\گزارش افشا پرتفو\1402\"/>
    </mc:Choice>
  </mc:AlternateContent>
  <xr:revisionPtr revIDLastSave="0" documentId="13_ncr:1_{DB9731F8-68F9-4F28-A59B-62BF1404756A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E10" i="14"/>
  <c r="C10" i="14"/>
  <c r="G21" i="13"/>
  <c r="E21" i="13"/>
  <c r="U11" i="11"/>
  <c r="S11" i="11"/>
  <c r="Q11" i="11"/>
  <c r="O11" i="11"/>
  <c r="M11" i="11"/>
  <c r="K11" i="11"/>
  <c r="I11" i="11"/>
  <c r="G11" i="11"/>
  <c r="E11" i="11"/>
  <c r="C11" i="11"/>
  <c r="Q11" i="10"/>
  <c r="O11" i="10"/>
  <c r="M11" i="10"/>
  <c r="K11" i="10"/>
  <c r="I11" i="10"/>
  <c r="G11" i="10"/>
  <c r="E11" i="10"/>
  <c r="C11" i="10"/>
  <c r="C11" i="9"/>
  <c r="E11" i="9"/>
  <c r="G11" i="9"/>
  <c r="I11" i="9"/>
  <c r="K11" i="9"/>
  <c r="M11" i="9"/>
  <c r="O11" i="9"/>
  <c r="Q11" i="9"/>
  <c r="G21" i="7"/>
  <c r="I21" i="7"/>
  <c r="K21" i="7"/>
  <c r="M21" i="7"/>
  <c r="O21" i="7"/>
  <c r="Q21" i="7"/>
  <c r="I15" i="6"/>
  <c r="K15" i="6"/>
  <c r="M15" i="6"/>
  <c r="O15" i="6"/>
  <c r="Q15" i="6"/>
  <c r="Y12" i="1" l="1"/>
  <c r="C12" i="1"/>
  <c r="E12" i="1"/>
  <c r="G12" i="1"/>
  <c r="I12" i="1"/>
  <c r="K12" i="1"/>
  <c r="O12" i="1"/>
  <c r="M12" i="1"/>
  <c r="Q12" i="1"/>
  <c r="S12" i="1"/>
  <c r="U12" i="1"/>
  <c r="W12" i="1"/>
</calcChain>
</file>

<file path=xl/sharedStrings.xml><?xml version="1.0" encoding="utf-8"?>
<sst xmlns="http://schemas.openxmlformats.org/spreadsheetml/2006/main" count="301" uniqueCount="82">
  <si>
    <t>صندوق قابل معامله كيميا زرين كاردان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</si>
  <si>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</si>
  <si>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</si>
  <si>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</si>
  <si>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</si>
  <si>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</si>
  <si>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</si>
  <si>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</si>
  <si>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</si>
  <si>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</si>
  <si>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</si>
  <si>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</si>
  <si>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</si>
  <si>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</si>
  <si>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</si>
  <si>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</si>
  <si>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</si>
  <si>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</si>
  <si>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</si>
  <si>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</si>
  <si>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</si>
  <si>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</si>
  <si>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</si>
  <si>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</si>
  <si>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</si>
  <si>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</si>
  <si>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</si>
  <si>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</si>
  <si>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</si>
  <si>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</si>
  <si>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</si>
  <si>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</si>
  <si>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</si>
  <si>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</si>
  <si>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</si>
  <si>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</si>
  <si>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</si>
  <si>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</si>
  <si>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</si>
  <si>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بانک پاسارگاد ارمغان</t>
  </si>
  <si>
    <t>279-8100-15168673-1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</si>
  <si>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</si>
  <si>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</si>
  <si>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</si>
  <si>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</si>
  <si>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</si>
  <si>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</si>
  <si>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</si>
  <si>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</si>
  <si>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</si>
  <si>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</si>
  <si>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</si>
  <si>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</si>
  <si>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</si>
  <si>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</si>
  <si>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</si>
  <si>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اقتصاد نوین مرزداران</t>
  </si>
  <si>
    <t/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</si>
  <si>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</si>
  <si>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</si>
  <si>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</si>
  <si>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</si>
  <si>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</si>
  <si>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</si>
  <si>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</si>
  <si>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</si>
  <si>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</si>
  <si>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</si>
  <si>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</si>
  <si>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205-283-6667725-1</t>
  </si>
  <si>
    <t>205-850-6667725-1</t>
  </si>
  <si>
    <t>205-283-6667725-2</t>
  </si>
  <si>
    <t>0515-60-332-000000265</t>
  </si>
  <si>
    <t>0515-60-332-000000291</t>
  </si>
  <si>
    <t>279-9012-15168673-3</t>
  </si>
  <si>
    <t>279-9012-15168673-2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</si>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</sst>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\ ;[Black]\(#,##0\);\-\ ;"/>
  </numFmts>
  <fonts count="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/>
    <xf numFmtId="10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3" fontId="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rightToLeft="1" tabSelected="1" view="pageBreakPreview" zoomScaleNormal="100" zoomScaleSheetLayoutView="100" workbookViewId="0">
      <selection activeCell="Q17" sqref="Q16:Q1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8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30" x14ac:dyDescent="0.45">
      <c r="A6" s="16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 customHeight="1" x14ac:dyDescent="0.4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6.25" customHeight="1" x14ac:dyDescent="0.4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x14ac:dyDescent="0.45">
      <c r="A9" s="1" t="s">
        <v>15</v>
      </c>
      <c r="C9" s="4">
        <v>130400</v>
      </c>
      <c r="D9" s="4"/>
      <c r="E9" s="4">
        <v>393808000000</v>
      </c>
      <c r="F9" s="4"/>
      <c r="G9" s="4">
        <v>356198195000</v>
      </c>
      <c r="H9" s="4"/>
      <c r="I9" s="4">
        <v>0</v>
      </c>
      <c r="J9" s="4"/>
      <c r="K9" s="4">
        <v>0</v>
      </c>
      <c r="L9" s="4"/>
      <c r="M9" s="4">
        <v>-54300</v>
      </c>
      <c r="N9" s="4"/>
      <c r="O9" s="4">
        <v>151062610995</v>
      </c>
      <c r="P9" s="4"/>
      <c r="Q9" s="4">
        <v>76100</v>
      </c>
      <c r="R9" s="4"/>
      <c r="S9" s="4">
        <v>2915000</v>
      </c>
      <c r="T9" s="4"/>
      <c r="U9" s="4">
        <v>229822000000</v>
      </c>
      <c r="V9" s="4"/>
      <c r="W9" s="4">
        <v>221554210625</v>
      </c>
      <c r="Y9" s="3">
        <v>9.0999999999999998E-2</v>
      </c>
    </row>
    <row r="10" spans="1:25" x14ac:dyDescent="0.45">
      <c r="A10" s="1" t="s">
        <v>16</v>
      </c>
      <c r="C10" s="4">
        <v>157400</v>
      </c>
      <c r="D10" s="4"/>
      <c r="E10" s="4">
        <v>292446321400</v>
      </c>
      <c r="F10" s="4"/>
      <c r="G10" s="4">
        <v>429479121796.75</v>
      </c>
      <c r="H10" s="4"/>
      <c r="I10" s="4">
        <v>0</v>
      </c>
      <c r="J10" s="4"/>
      <c r="K10" s="4">
        <v>0</v>
      </c>
      <c r="L10" s="4"/>
      <c r="M10" s="4">
        <v>-50800</v>
      </c>
      <c r="N10" s="4"/>
      <c r="O10" s="4">
        <v>139936811327</v>
      </c>
      <c r="P10" s="4"/>
      <c r="Q10" s="4">
        <v>106600</v>
      </c>
      <c r="R10" s="4"/>
      <c r="S10" s="4">
        <v>2914996</v>
      </c>
      <c r="T10" s="4"/>
      <c r="U10" s="4">
        <v>198060850468</v>
      </c>
      <c r="V10" s="4"/>
      <c r="W10" s="4">
        <v>310350150383</v>
      </c>
      <c r="Y10" s="3">
        <v>0.1275</v>
      </c>
    </row>
    <row r="11" spans="1:25" x14ac:dyDescent="0.45">
      <c r="A11" s="1" t="s">
        <v>17</v>
      </c>
      <c r="C11" s="4">
        <v>499995</v>
      </c>
      <c r="D11" s="4"/>
      <c r="E11" s="4">
        <v>1596585487759</v>
      </c>
      <c r="F11" s="4"/>
      <c r="G11" s="4">
        <v>1536283649009.8799</v>
      </c>
      <c r="H11" s="4"/>
      <c r="I11" s="4">
        <v>87314</v>
      </c>
      <c r="J11" s="4"/>
      <c r="K11" s="4">
        <v>276532903910.21802</v>
      </c>
      <c r="L11" s="4"/>
      <c r="M11" s="4">
        <v>-4421</v>
      </c>
      <c r="N11" s="4"/>
      <c r="O11" s="4">
        <v>13544099563</v>
      </c>
      <c r="P11" s="4"/>
      <c r="Q11" s="4">
        <v>582888</v>
      </c>
      <c r="R11" s="4"/>
      <c r="S11" s="4">
        <v>3230000</v>
      </c>
      <c r="T11" s="4"/>
      <c r="U11" s="4">
        <v>1859020381738</v>
      </c>
      <c r="V11" s="4"/>
      <c r="W11" s="4">
        <v>1878209692224</v>
      </c>
      <c r="Y11" s="3">
        <v>0.77149999999999996</v>
      </c>
    </row>
    <row r="12" spans="1:25" ht="19.5" thickBot="1" x14ac:dyDescent="0.5">
      <c r="C12" s="5">
        <f>SUM(C9:C11)</f>
        <v>787795</v>
      </c>
      <c r="D12" s="4"/>
      <c r="E12" s="5">
        <f>SUM(E9:E11)</f>
        <v>2282839809159</v>
      </c>
      <c r="F12" s="4"/>
      <c r="G12" s="5">
        <f>SUM(G9:G11)</f>
        <v>2321960965806.6299</v>
      </c>
      <c r="H12" s="4"/>
      <c r="I12" s="5">
        <f>SUM(I9:I11)</f>
        <v>87314</v>
      </c>
      <c r="J12" s="4"/>
      <c r="K12" s="5">
        <f>SUM(K9:K11)</f>
        <v>276532903910.21802</v>
      </c>
      <c r="L12" s="4"/>
      <c r="M12" s="5">
        <f>SUM(M9:M11)</f>
        <v>-109521</v>
      </c>
      <c r="N12" s="4"/>
      <c r="O12" s="5">
        <f>SUM(O9:O11)</f>
        <v>304543521885</v>
      </c>
      <c r="P12" s="4"/>
      <c r="Q12" s="5">
        <f>SUM(Q9:Q11)</f>
        <v>765588</v>
      </c>
      <c r="R12" s="4"/>
      <c r="S12" s="5">
        <f>SUM(S9:S11)</f>
        <v>9059996</v>
      </c>
      <c r="T12" s="4"/>
      <c r="U12" s="5">
        <f>SUM(U9:U11)</f>
        <v>2286903232206</v>
      </c>
      <c r="V12" s="4"/>
      <c r="W12" s="5">
        <f>SUM(W9:W11)</f>
        <v>2410114053232</v>
      </c>
      <c r="Y12" s="6">
        <f>SUM(Y9:Y11)</f>
        <v>0.99</v>
      </c>
    </row>
    <row r="13" spans="1:25" ht="19.5" thickTop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5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view="pageBreakPreview" zoomScaleNormal="100" zoomScaleSheetLayoutView="100" workbookViewId="0">
      <selection activeCell="W6" sqref="W6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6" t="s">
        <v>20</v>
      </c>
      <c r="C6" s="17" t="s">
        <v>21</v>
      </c>
      <c r="D6" s="17" t="s">
        <v>21</v>
      </c>
      <c r="E6" s="17" t="s">
        <v>21</v>
      </c>
      <c r="F6" s="17" t="s">
        <v>21</v>
      </c>
      <c r="G6" s="17" t="s">
        <v>21</v>
      </c>
      <c r="H6" s="17" t="s">
        <v>21</v>
      </c>
      <c r="I6" s="17" t="s">
        <v>4</v>
      </c>
      <c r="K6" s="17" t="s">
        <v>5</v>
      </c>
      <c r="L6" s="17" t="s">
        <v>5</v>
      </c>
      <c r="M6" s="17" t="s">
        <v>5</v>
      </c>
      <c r="O6" s="17" t="s">
        <v>6</v>
      </c>
      <c r="P6" s="17" t="s">
        <v>6</v>
      </c>
      <c r="Q6" s="17" t="s">
        <v>6</v>
      </c>
    </row>
    <row r="7" spans="1:17" ht="30" x14ac:dyDescent="0.45">
      <c r="A7" s="17" t="s">
        <v>20</v>
      </c>
      <c r="C7" s="17" t="s">
        <v>22</v>
      </c>
      <c r="E7" s="17" t="s">
        <v>23</v>
      </c>
      <c r="G7" s="17" t="s">
        <v>24</v>
      </c>
      <c r="I7" s="17" t="s">
        <v>25</v>
      </c>
      <c r="K7" s="17" t="s">
        <v>26</v>
      </c>
      <c r="M7" s="17" t="s">
        <v>27</v>
      </c>
      <c r="O7" s="17" t="s">
        <v>25</v>
      </c>
      <c r="Q7" s="17" t="s">
        <v>19</v>
      </c>
    </row>
    <row r="8" spans="1:17" x14ac:dyDescent="0.45">
      <c r="A8" s="1" t="s">
        <v>28</v>
      </c>
      <c r="C8" s="13">
        <v>279928865</v>
      </c>
      <c r="E8" s="10" t="s">
        <v>30</v>
      </c>
      <c r="G8" s="10" t="s">
        <v>31</v>
      </c>
      <c r="I8" s="4">
        <v>33477223</v>
      </c>
      <c r="J8" s="4"/>
      <c r="K8" s="4">
        <v>290618375803</v>
      </c>
      <c r="L8" s="4"/>
      <c r="M8" s="4">
        <v>290464160717</v>
      </c>
      <c r="N8" s="4"/>
      <c r="O8" s="4">
        <v>187692309</v>
      </c>
      <c r="Q8" s="11">
        <v>1E-4</v>
      </c>
    </row>
    <row r="9" spans="1:17" x14ac:dyDescent="0.45">
      <c r="A9" s="1" t="s">
        <v>32</v>
      </c>
      <c r="C9" s="2" t="s">
        <v>33</v>
      </c>
      <c r="E9" s="10" t="s">
        <v>34</v>
      </c>
      <c r="G9" s="10" t="s">
        <v>31</v>
      </c>
      <c r="I9" s="4">
        <v>49039044</v>
      </c>
      <c r="J9" s="4"/>
      <c r="K9" s="4">
        <v>0</v>
      </c>
      <c r="L9" s="4"/>
      <c r="M9" s="4">
        <v>0</v>
      </c>
      <c r="N9" s="4"/>
      <c r="O9" s="4">
        <v>49039044</v>
      </c>
      <c r="Q9" s="11">
        <v>0</v>
      </c>
    </row>
    <row r="10" spans="1:17" x14ac:dyDescent="0.45">
      <c r="A10" s="1" t="s">
        <v>35</v>
      </c>
      <c r="C10" s="2" t="s">
        <v>36</v>
      </c>
      <c r="E10" s="10" t="s">
        <v>30</v>
      </c>
      <c r="G10" s="10" t="s">
        <v>31</v>
      </c>
      <c r="I10" s="4">
        <v>167959</v>
      </c>
      <c r="J10" s="4"/>
      <c r="K10" s="4">
        <v>0</v>
      </c>
      <c r="L10" s="4"/>
      <c r="M10" s="4">
        <v>0</v>
      </c>
      <c r="N10" s="4"/>
      <c r="O10" s="4">
        <v>167959</v>
      </c>
      <c r="Q10" s="11">
        <v>0</v>
      </c>
    </row>
    <row r="11" spans="1:17" x14ac:dyDescent="0.45">
      <c r="A11" s="1" t="s">
        <v>37</v>
      </c>
      <c r="C11" s="2" t="s">
        <v>38</v>
      </c>
      <c r="E11" s="10" t="s">
        <v>30</v>
      </c>
      <c r="G11" s="10" t="s">
        <v>31</v>
      </c>
      <c r="I11" s="4">
        <v>22688008</v>
      </c>
      <c r="J11" s="4"/>
      <c r="K11" s="4">
        <v>96346</v>
      </c>
      <c r="L11" s="4"/>
      <c r="M11" s="4">
        <v>0</v>
      </c>
      <c r="N11" s="4"/>
      <c r="O11" s="4">
        <v>22784354</v>
      </c>
      <c r="Q11" s="11">
        <v>0</v>
      </c>
    </row>
    <row r="12" spans="1:17" x14ac:dyDescent="0.45">
      <c r="A12" s="1" t="s">
        <v>39</v>
      </c>
      <c r="C12" s="2" t="s">
        <v>40</v>
      </c>
      <c r="E12" s="10" t="s">
        <v>30</v>
      </c>
      <c r="G12" s="10" t="s">
        <v>31</v>
      </c>
      <c r="I12" s="4">
        <v>3280896</v>
      </c>
      <c r="J12" s="4"/>
      <c r="K12" s="4">
        <v>13873</v>
      </c>
      <c r="L12" s="4"/>
      <c r="M12" s="4">
        <v>0</v>
      </c>
      <c r="N12" s="4"/>
      <c r="O12" s="4">
        <v>3294769</v>
      </c>
      <c r="Q12" s="11">
        <v>0</v>
      </c>
    </row>
    <row r="13" spans="1:17" x14ac:dyDescent="0.45">
      <c r="A13" s="1" t="s">
        <v>41</v>
      </c>
      <c r="C13" s="2" t="s">
        <v>42</v>
      </c>
      <c r="E13" s="10" t="s">
        <v>30</v>
      </c>
      <c r="G13" s="10" t="s">
        <v>43</v>
      </c>
      <c r="I13" s="4">
        <v>30044877</v>
      </c>
      <c r="J13" s="4"/>
      <c r="K13" s="4">
        <v>127588</v>
      </c>
      <c r="L13" s="4"/>
      <c r="M13" s="4">
        <v>0</v>
      </c>
      <c r="N13" s="4"/>
      <c r="O13" s="4">
        <v>30172465</v>
      </c>
      <c r="Q13" s="11">
        <v>0</v>
      </c>
    </row>
    <row r="14" spans="1:17" x14ac:dyDescent="0.45">
      <c r="A14" s="1" t="s">
        <v>44</v>
      </c>
      <c r="C14" s="2" t="s">
        <v>45</v>
      </c>
      <c r="E14" s="10" t="s">
        <v>30</v>
      </c>
      <c r="G14" s="10" t="s">
        <v>46</v>
      </c>
      <c r="I14" s="4">
        <v>18488844</v>
      </c>
      <c r="J14" s="4"/>
      <c r="K14" s="4">
        <v>75981</v>
      </c>
      <c r="L14" s="4"/>
      <c r="M14" s="4">
        <v>0</v>
      </c>
      <c r="N14" s="4"/>
      <c r="O14" s="4">
        <v>18564825</v>
      </c>
      <c r="Q14" s="11">
        <v>0</v>
      </c>
    </row>
    <row r="15" spans="1:17" ht="19.5" thickBot="1" x14ac:dyDescent="0.5">
      <c r="G15" s="10"/>
      <c r="I15" s="5">
        <f>SUM(I8:I14)</f>
        <v>157186851</v>
      </c>
      <c r="J15" s="4"/>
      <c r="K15" s="5">
        <f>SUM(K8:K14)</f>
        <v>290618689591</v>
      </c>
      <c r="L15" s="4"/>
      <c r="M15" s="5">
        <f>SUM(M8:M14)</f>
        <v>290464160717</v>
      </c>
      <c r="N15" s="4"/>
      <c r="O15" s="5">
        <f>SUM(O8:O14)</f>
        <v>311715725</v>
      </c>
      <c r="Q15" s="12">
        <f>SUM(Q8:Q14)</f>
        <v>1E-4</v>
      </c>
    </row>
    <row r="16" spans="1:17" ht="19.5" thickTop="1" x14ac:dyDescent="0.45">
      <c r="I16" s="4"/>
      <c r="J16" s="4"/>
      <c r="K16" s="4"/>
      <c r="L16" s="4"/>
      <c r="M16" s="4"/>
      <c r="N16" s="4"/>
      <c r="O16" s="4"/>
      <c r="Q16" s="10"/>
    </row>
    <row r="17" spans="17:17" x14ac:dyDescent="0.45">
      <c r="Q17" s="10"/>
    </row>
    <row r="18" spans="17:17" x14ac:dyDescent="0.45">
      <c r="Q18" s="10"/>
    </row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2"/>
  <sheetViews>
    <sheetView rightToLeft="1" view="pageBreakPreview" zoomScaleNormal="100" zoomScaleSheetLayoutView="100" workbookViewId="0">
      <selection activeCell="A26" sqref="A26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7" t="s">
        <v>48</v>
      </c>
      <c r="B6" s="17" t="s">
        <v>48</v>
      </c>
      <c r="C6" s="17" t="s">
        <v>48</v>
      </c>
      <c r="D6" s="17" t="s">
        <v>48</v>
      </c>
      <c r="E6" s="17" t="s">
        <v>48</v>
      </c>
      <c r="G6" s="17" t="s">
        <v>49</v>
      </c>
      <c r="H6" s="17" t="s">
        <v>49</v>
      </c>
      <c r="I6" s="17" t="s">
        <v>49</v>
      </c>
      <c r="J6" s="17" t="s">
        <v>49</v>
      </c>
      <c r="K6" s="17" t="s">
        <v>49</v>
      </c>
      <c r="M6" s="17" t="s">
        <v>50</v>
      </c>
      <c r="N6" s="17" t="s">
        <v>50</v>
      </c>
      <c r="O6" s="17" t="s">
        <v>50</v>
      </c>
      <c r="P6" s="17" t="s">
        <v>50</v>
      </c>
      <c r="Q6" s="17" t="s">
        <v>50</v>
      </c>
    </row>
    <row r="7" spans="1:17" ht="30" x14ac:dyDescent="0.45">
      <c r="A7" s="17" t="s">
        <v>51</v>
      </c>
      <c r="C7" s="17" t="s">
        <v>52</v>
      </c>
      <c r="E7" s="17" t="s">
        <v>18</v>
      </c>
      <c r="G7" s="17" t="s">
        <v>53</v>
      </c>
      <c r="I7" s="17" t="s">
        <v>54</v>
      </c>
      <c r="K7" s="17" t="s">
        <v>55</v>
      </c>
      <c r="M7" s="17" t="s">
        <v>53</v>
      </c>
      <c r="O7" s="17" t="s">
        <v>54</v>
      </c>
      <c r="Q7" s="17" t="s">
        <v>55</v>
      </c>
    </row>
    <row r="8" spans="1:17" x14ac:dyDescent="0.45">
      <c r="A8" s="1" t="s">
        <v>56</v>
      </c>
      <c r="C8" s="4">
        <v>28</v>
      </c>
      <c r="E8" s="4">
        <v>20</v>
      </c>
      <c r="F8" s="4"/>
      <c r="G8" s="4">
        <v>0</v>
      </c>
      <c r="H8" s="4"/>
      <c r="I8" s="4">
        <v>0</v>
      </c>
      <c r="J8" s="4"/>
      <c r="K8" s="4">
        <v>0</v>
      </c>
      <c r="L8" s="4"/>
      <c r="M8" s="4">
        <v>12566352</v>
      </c>
      <c r="N8" s="4"/>
      <c r="O8" s="4">
        <v>0</v>
      </c>
      <c r="P8" s="4"/>
      <c r="Q8" s="4">
        <v>12566352</v>
      </c>
    </row>
    <row r="9" spans="1:17" x14ac:dyDescent="0.45">
      <c r="A9" s="1" t="s">
        <v>56</v>
      </c>
      <c r="C9" s="4">
        <v>27</v>
      </c>
      <c r="E9" s="4">
        <v>0</v>
      </c>
      <c r="F9" s="4"/>
      <c r="G9" s="4">
        <v>0</v>
      </c>
      <c r="H9" s="4"/>
      <c r="I9" s="4">
        <v>0</v>
      </c>
      <c r="J9" s="4"/>
      <c r="K9" s="4">
        <v>0</v>
      </c>
      <c r="L9" s="4"/>
      <c r="M9" s="4">
        <v>503950</v>
      </c>
      <c r="N9" s="4"/>
      <c r="O9" s="4">
        <v>0</v>
      </c>
      <c r="P9" s="4"/>
      <c r="Q9" s="4">
        <v>503950</v>
      </c>
    </row>
    <row r="10" spans="1:17" x14ac:dyDescent="0.45">
      <c r="A10" s="1" t="s">
        <v>56</v>
      </c>
      <c r="C10" s="4">
        <v>20</v>
      </c>
      <c r="E10" s="4">
        <v>21</v>
      </c>
      <c r="F10" s="4"/>
      <c r="G10" s="4">
        <v>0</v>
      </c>
      <c r="H10" s="4"/>
      <c r="I10" s="4">
        <v>0</v>
      </c>
      <c r="J10" s="4"/>
      <c r="K10" s="4">
        <v>0</v>
      </c>
      <c r="L10" s="4"/>
      <c r="M10" s="4">
        <v>16964575</v>
      </c>
      <c r="N10" s="4"/>
      <c r="O10" s="4">
        <v>0</v>
      </c>
      <c r="P10" s="4"/>
      <c r="Q10" s="4">
        <v>16964575</v>
      </c>
    </row>
    <row r="11" spans="1:17" x14ac:dyDescent="0.45">
      <c r="A11" s="1" t="s">
        <v>28</v>
      </c>
      <c r="C11" s="4">
        <v>30</v>
      </c>
      <c r="E11" s="4">
        <v>0</v>
      </c>
      <c r="F11" s="4"/>
      <c r="G11" s="4">
        <v>768181</v>
      </c>
      <c r="H11" s="4"/>
      <c r="I11" s="4">
        <v>0</v>
      </c>
      <c r="J11" s="4"/>
      <c r="K11" s="4">
        <v>768181</v>
      </c>
      <c r="L11" s="4"/>
      <c r="M11" s="4">
        <v>820697</v>
      </c>
      <c r="N11" s="4"/>
      <c r="O11" s="4">
        <v>0</v>
      </c>
      <c r="P11" s="4"/>
      <c r="Q11" s="4">
        <v>820697</v>
      </c>
    </row>
    <row r="12" spans="1:17" x14ac:dyDescent="0.45">
      <c r="A12" s="1" t="s">
        <v>35</v>
      </c>
      <c r="C12" s="4">
        <v>1</v>
      </c>
      <c r="E12" s="4">
        <v>0</v>
      </c>
      <c r="F12" s="4"/>
      <c r="G12" s="4">
        <v>0</v>
      </c>
      <c r="H12" s="4"/>
      <c r="I12" s="4">
        <v>0</v>
      </c>
      <c r="J12" s="4"/>
      <c r="K12" s="4">
        <v>0</v>
      </c>
      <c r="L12" s="4"/>
      <c r="M12" s="4">
        <v>1408</v>
      </c>
      <c r="N12" s="4"/>
      <c r="O12" s="4">
        <v>0</v>
      </c>
      <c r="P12" s="4"/>
      <c r="Q12" s="4">
        <v>1408</v>
      </c>
    </row>
    <row r="13" spans="1:17" x14ac:dyDescent="0.45">
      <c r="A13" s="1" t="s">
        <v>37</v>
      </c>
      <c r="C13" s="4">
        <v>1</v>
      </c>
      <c r="E13" s="4">
        <v>0</v>
      </c>
      <c r="F13" s="4"/>
      <c r="G13" s="4">
        <v>96346</v>
      </c>
      <c r="H13" s="4"/>
      <c r="I13" s="4">
        <v>0</v>
      </c>
      <c r="J13" s="4"/>
      <c r="K13" s="4">
        <v>96346</v>
      </c>
      <c r="L13" s="4"/>
      <c r="M13" s="4">
        <v>151152</v>
      </c>
      <c r="N13" s="4"/>
      <c r="O13" s="4">
        <v>0</v>
      </c>
      <c r="P13" s="4"/>
      <c r="Q13" s="4">
        <v>151152</v>
      </c>
    </row>
    <row r="14" spans="1:17" x14ac:dyDescent="0.45">
      <c r="A14" s="1" t="s">
        <v>37</v>
      </c>
      <c r="C14" s="4">
        <v>10</v>
      </c>
      <c r="E14" s="4">
        <v>23</v>
      </c>
      <c r="F14" s="4"/>
      <c r="G14" s="4">
        <v>0</v>
      </c>
      <c r="H14" s="4"/>
      <c r="I14" s="4">
        <v>0</v>
      </c>
      <c r="J14" s="4"/>
      <c r="K14" s="4">
        <v>0</v>
      </c>
      <c r="L14" s="4"/>
      <c r="M14" s="4">
        <v>162547934</v>
      </c>
      <c r="N14" s="4"/>
      <c r="O14" s="4">
        <v>0</v>
      </c>
      <c r="P14" s="4"/>
      <c r="Q14" s="4">
        <v>162547934</v>
      </c>
    </row>
    <row r="15" spans="1:17" x14ac:dyDescent="0.45">
      <c r="A15" s="1" t="s">
        <v>37</v>
      </c>
      <c r="C15" s="4">
        <v>26</v>
      </c>
      <c r="E15" s="4">
        <v>23</v>
      </c>
      <c r="F15" s="4"/>
      <c r="G15" s="4">
        <v>0</v>
      </c>
      <c r="H15" s="4"/>
      <c r="I15" s="4">
        <v>0</v>
      </c>
      <c r="J15" s="4"/>
      <c r="K15" s="4">
        <v>0</v>
      </c>
      <c r="L15" s="4"/>
      <c r="M15" s="4">
        <v>63835708</v>
      </c>
      <c r="N15" s="4"/>
      <c r="O15" s="4">
        <v>9939</v>
      </c>
      <c r="P15" s="4"/>
      <c r="Q15" s="4">
        <v>63825769</v>
      </c>
    </row>
    <row r="16" spans="1:17" x14ac:dyDescent="0.45">
      <c r="A16" s="1" t="s">
        <v>39</v>
      </c>
      <c r="C16" s="4">
        <v>1</v>
      </c>
      <c r="E16" s="4">
        <v>0</v>
      </c>
      <c r="F16" s="4"/>
      <c r="G16" s="4">
        <v>13873</v>
      </c>
      <c r="H16" s="4"/>
      <c r="I16" s="4">
        <v>0</v>
      </c>
      <c r="J16" s="4"/>
      <c r="K16" s="4">
        <v>13873</v>
      </c>
      <c r="L16" s="4"/>
      <c r="M16" s="4">
        <v>5266633</v>
      </c>
      <c r="N16" s="4"/>
      <c r="O16" s="4">
        <v>0</v>
      </c>
      <c r="P16" s="4"/>
      <c r="Q16" s="4">
        <v>5266633</v>
      </c>
    </row>
    <row r="17" spans="1:17" x14ac:dyDescent="0.45">
      <c r="A17" s="1" t="s">
        <v>39</v>
      </c>
      <c r="C17" s="4">
        <v>16</v>
      </c>
      <c r="E17" s="4">
        <v>23</v>
      </c>
      <c r="F17" s="4"/>
      <c r="G17" s="4">
        <v>0</v>
      </c>
      <c r="H17" s="4"/>
      <c r="I17" s="4">
        <v>0</v>
      </c>
      <c r="J17" s="4"/>
      <c r="K17" s="4">
        <v>0</v>
      </c>
      <c r="L17" s="4"/>
      <c r="M17" s="4">
        <v>191857846</v>
      </c>
      <c r="N17" s="4"/>
      <c r="O17" s="4">
        <v>0</v>
      </c>
      <c r="P17" s="4"/>
      <c r="Q17" s="4">
        <v>191857846</v>
      </c>
    </row>
    <row r="18" spans="1:17" x14ac:dyDescent="0.45">
      <c r="A18" s="1" t="s">
        <v>39</v>
      </c>
      <c r="C18" s="4">
        <v>15</v>
      </c>
      <c r="E18" s="4">
        <v>23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517694843</v>
      </c>
      <c r="N18" s="4"/>
      <c r="O18" s="4">
        <v>0</v>
      </c>
      <c r="P18" s="4"/>
      <c r="Q18" s="4">
        <v>517694843</v>
      </c>
    </row>
    <row r="19" spans="1:17" x14ac:dyDescent="0.45">
      <c r="A19" s="1" t="s">
        <v>41</v>
      </c>
      <c r="C19" s="4">
        <v>12</v>
      </c>
      <c r="E19" s="4">
        <v>0</v>
      </c>
      <c r="F19" s="4"/>
      <c r="G19" s="4">
        <v>127588</v>
      </c>
      <c r="H19" s="4"/>
      <c r="I19" s="4">
        <v>0</v>
      </c>
      <c r="J19" s="4"/>
      <c r="K19" s="4">
        <v>127588</v>
      </c>
      <c r="L19" s="4"/>
      <c r="M19" s="4">
        <v>127588</v>
      </c>
      <c r="N19" s="4"/>
      <c r="O19" s="4">
        <v>0</v>
      </c>
      <c r="P19" s="4"/>
      <c r="Q19" s="4">
        <v>127588</v>
      </c>
    </row>
    <row r="20" spans="1:17" x14ac:dyDescent="0.45">
      <c r="A20" s="1" t="s">
        <v>44</v>
      </c>
      <c r="C20" s="4">
        <v>4</v>
      </c>
      <c r="E20" s="4">
        <v>0</v>
      </c>
      <c r="F20" s="4"/>
      <c r="G20" s="4">
        <v>75981</v>
      </c>
      <c r="H20" s="4"/>
      <c r="I20" s="4">
        <v>0</v>
      </c>
      <c r="J20" s="4"/>
      <c r="K20" s="4">
        <v>75981</v>
      </c>
      <c r="L20" s="4"/>
      <c r="M20" s="4">
        <v>232447</v>
      </c>
      <c r="N20" s="4"/>
      <c r="O20" s="4">
        <v>0</v>
      </c>
      <c r="P20" s="4"/>
      <c r="Q20" s="4">
        <v>232447</v>
      </c>
    </row>
    <row r="21" spans="1:17" ht="19.5" thickBot="1" x14ac:dyDescent="0.5">
      <c r="E21" s="4"/>
      <c r="F21" s="4"/>
      <c r="G21" s="5">
        <f>SUM(G8:G20)</f>
        <v>1081969</v>
      </c>
      <c r="H21" s="4"/>
      <c r="I21" s="5">
        <f>SUM(I8:I20)</f>
        <v>0</v>
      </c>
      <c r="J21" s="4"/>
      <c r="K21" s="5">
        <f>SUM(K8:K20)</f>
        <v>1081969</v>
      </c>
      <c r="L21" s="4"/>
      <c r="M21" s="5">
        <f>SUM(M8:M20)</f>
        <v>972571133</v>
      </c>
      <c r="N21" s="4"/>
      <c r="O21" s="5">
        <f>SUM(O8:O20)</f>
        <v>9939</v>
      </c>
      <c r="P21" s="4"/>
      <c r="Q21" s="5">
        <f>SUM(Q8:Q20)</f>
        <v>972561194</v>
      </c>
    </row>
    <row r="22" spans="1:17" ht="19.5" thickTop="1" x14ac:dyDescent="0.45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"/>
  <sheetViews>
    <sheetView rightToLeft="1" view="pageBreakPreview" zoomScaleNormal="100" zoomScaleSheetLayoutView="100" workbookViewId="0">
      <selection activeCell="A18" sqref="A18:A2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9.140625" style="1" bestFit="1" customWidth="1"/>
    <col min="10" max="10" width="1" style="1" customWidth="1"/>
    <col min="11" max="11" width="9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3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6" t="s">
        <v>3</v>
      </c>
      <c r="C6" s="17" t="s">
        <v>49</v>
      </c>
      <c r="D6" s="17" t="s">
        <v>49</v>
      </c>
      <c r="E6" s="17" t="s">
        <v>49</v>
      </c>
      <c r="F6" s="17" t="s">
        <v>49</v>
      </c>
      <c r="G6" s="17" t="s">
        <v>49</v>
      </c>
      <c r="H6" s="17" t="s">
        <v>49</v>
      </c>
      <c r="I6" s="17" t="s">
        <v>49</v>
      </c>
      <c r="K6" s="17" t="s">
        <v>50</v>
      </c>
      <c r="L6" s="17" t="s">
        <v>50</v>
      </c>
      <c r="M6" s="17" t="s">
        <v>50</v>
      </c>
      <c r="N6" s="17" t="s">
        <v>50</v>
      </c>
      <c r="O6" s="17" t="s">
        <v>50</v>
      </c>
      <c r="P6" s="17" t="s">
        <v>50</v>
      </c>
      <c r="Q6" s="17" t="s">
        <v>50</v>
      </c>
    </row>
    <row r="7" spans="1:17" ht="30" x14ac:dyDescent="0.45">
      <c r="A7" s="17" t="s">
        <v>3</v>
      </c>
      <c r="C7" s="17" t="s">
        <v>7</v>
      </c>
      <c r="E7" s="17" t="s">
        <v>58</v>
      </c>
      <c r="G7" s="17" t="s">
        <v>59</v>
      </c>
      <c r="I7" s="17" t="s">
        <v>60</v>
      </c>
      <c r="K7" s="17" t="s">
        <v>7</v>
      </c>
      <c r="M7" s="17" t="s">
        <v>58</v>
      </c>
      <c r="O7" s="17" t="s">
        <v>59</v>
      </c>
      <c r="Q7" s="17" t="s">
        <v>60</v>
      </c>
    </row>
    <row r="8" spans="1:17" x14ac:dyDescent="0.45">
      <c r="A8" s="1" t="s">
        <v>15</v>
      </c>
      <c r="C8" s="4">
        <v>76100</v>
      </c>
      <c r="D8" s="4"/>
      <c r="E8" s="4">
        <v>221554210625</v>
      </c>
      <c r="F8" s="4"/>
      <c r="G8" s="4">
        <v>208691314101</v>
      </c>
      <c r="H8" s="4"/>
      <c r="I8" s="4">
        <v>12862896524</v>
      </c>
      <c r="J8" s="4"/>
      <c r="K8" s="4">
        <v>76100</v>
      </c>
      <c r="L8" s="4"/>
      <c r="M8" s="4">
        <v>221554210625</v>
      </c>
      <c r="N8" s="4"/>
      <c r="O8" s="4">
        <v>206737758951</v>
      </c>
      <c r="P8" s="4"/>
      <c r="Q8" s="4">
        <v>14816451674</v>
      </c>
    </row>
    <row r="9" spans="1:17" x14ac:dyDescent="0.45">
      <c r="A9" s="1" t="s">
        <v>16</v>
      </c>
      <c r="C9" s="4">
        <v>106600</v>
      </c>
      <c r="D9" s="4"/>
      <c r="E9" s="4">
        <v>310350150383</v>
      </c>
      <c r="F9" s="4"/>
      <c r="G9" s="4">
        <v>291661913983</v>
      </c>
      <c r="H9" s="4"/>
      <c r="I9" s="4">
        <v>18688236400</v>
      </c>
      <c r="J9" s="4"/>
      <c r="K9" s="4">
        <v>106600</v>
      </c>
      <c r="L9" s="4"/>
      <c r="M9" s="4">
        <v>310350150383</v>
      </c>
      <c r="N9" s="4"/>
      <c r="O9" s="4">
        <v>289123525488</v>
      </c>
      <c r="P9" s="4"/>
      <c r="Q9" s="4">
        <v>21226624895</v>
      </c>
    </row>
    <row r="10" spans="1:17" x14ac:dyDescent="0.45">
      <c r="A10" s="1" t="s">
        <v>61</v>
      </c>
      <c r="C10" s="4">
        <v>582888</v>
      </c>
      <c r="D10" s="4"/>
      <c r="E10" s="4">
        <v>1878209692224</v>
      </c>
      <c r="F10" s="4"/>
      <c r="G10" s="4">
        <v>1799116845156</v>
      </c>
      <c r="H10" s="4"/>
      <c r="I10" s="4">
        <v>79092847068</v>
      </c>
      <c r="J10" s="4"/>
      <c r="K10" s="4">
        <v>582888</v>
      </c>
      <c r="L10" s="4"/>
      <c r="M10" s="4">
        <v>1878209692224</v>
      </c>
      <c r="N10" s="4"/>
      <c r="O10" s="4">
        <v>1811488264162</v>
      </c>
      <c r="P10" s="4"/>
      <c r="Q10" s="4">
        <v>66721428062</v>
      </c>
    </row>
    <row r="11" spans="1:17" ht="19.5" thickBot="1" x14ac:dyDescent="0.5">
      <c r="C11" s="5">
        <f>SUM(C8:C10)</f>
        <v>765588</v>
      </c>
      <c r="D11" s="4"/>
      <c r="E11" s="5">
        <f>SUM(E8:E10)</f>
        <v>2410114053232</v>
      </c>
      <c r="F11" s="4"/>
      <c r="G11" s="5">
        <f>SUM(G8:G10)</f>
        <v>2299470073240</v>
      </c>
      <c r="H11" s="4"/>
      <c r="I11" s="5">
        <f>SUM(I8:I10)</f>
        <v>110643979992</v>
      </c>
      <c r="J11" s="4"/>
      <c r="K11" s="5">
        <f>SUM(K8:K10)</f>
        <v>765588</v>
      </c>
      <c r="L11" s="4"/>
      <c r="M11" s="5">
        <f>SUM(M8:M10)</f>
        <v>2410114053232</v>
      </c>
      <c r="N11" s="4"/>
      <c r="O11" s="5">
        <f>SUM(O8:O10)</f>
        <v>2307349548601</v>
      </c>
      <c r="P11" s="4"/>
      <c r="Q11" s="5">
        <f>SUM(Q8:Q10)</f>
        <v>102764504631</v>
      </c>
    </row>
    <row r="12" spans="1:17" ht="19.5" thickTop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"/>
  <sheetViews>
    <sheetView rightToLeft="1" view="pageBreakPreview" zoomScale="60" zoomScaleNormal="100" workbookViewId="0">
      <selection activeCell="Q41" sqref="Q41"/>
    </sheetView>
  </sheetViews>
  <sheetFormatPr defaultRowHeight="18.75" x14ac:dyDescent="0.45"/>
  <cols>
    <col min="1" max="1" width="24.710937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" style="1" bestFit="1" customWidth="1"/>
    <col min="6" max="6" width="1" style="1" customWidth="1"/>
    <col min="7" max="7" width="18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9.710937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6" t="s">
        <v>3</v>
      </c>
      <c r="C6" s="17" t="s">
        <v>49</v>
      </c>
      <c r="D6" s="17" t="s">
        <v>49</v>
      </c>
      <c r="E6" s="17" t="s">
        <v>49</v>
      </c>
      <c r="F6" s="17" t="s">
        <v>49</v>
      </c>
      <c r="G6" s="17" t="s">
        <v>49</v>
      </c>
      <c r="H6" s="17" t="s">
        <v>49</v>
      </c>
      <c r="I6" s="17" t="s">
        <v>49</v>
      </c>
      <c r="K6" s="17" t="s">
        <v>50</v>
      </c>
      <c r="L6" s="17" t="s">
        <v>50</v>
      </c>
      <c r="M6" s="17" t="s">
        <v>50</v>
      </c>
      <c r="N6" s="17" t="s">
        <v>50</v>
      </c>
      <c r="O6" s="17" t="s">
        <v>50</v>
      </c>
      <c r="P6" s="17" t="s">
        <v>50</v>
      </c>
      <c r="Q6" s="17" t="s">
        <v>50</v>
      </c>
    </row>
    <row r="7" spans="1:17" ht="30" x14ac:dyDescent="0.45">
      <c r="A7" s="17" t="s">
        <v>3</v>
      </c>
      <c r="C7" s="17" t="s">
        <v>7</v>
      </c>
      <c r="E7" s="17" t="s">
        <v>58</v>
      </c>
      <c r="G7" s="17" t="s">
        <v>59</v>
      </c>
      <c r="I7" s="17" t="s">
        <v>62</v>
      </c>
      <c r="K7" s="17" t="s">
        <v>7</v>
      </c>
      <c r="M7" s="17" t="s">
        <v>58</v>
      </c>
      <c r="O7" s="17" t="s">
        <v>59</v>
      </c>
      <c r="Q7" s="17" t="s">
        <v>62</v>
      </c>
    </row>
    <row r="8" spans="1:17" x14ac:dyDescent="0.45">
      <c r="A8" s="1" t="s">
        <v>15</v>
      </c>
      <c r="C8" s="4">
        <v>54300</v>
      </c>
      <c r="D8" s="4"/>
      <c r="E8" s="4">
        <v>151062610995</v>
      </c>
      <c r="F8" s="4"/>
      <c r="G8" s="4">
        <v>147506880899</v>
      </c>
      <c r="H8" s="4"/>
      <c r="I8" s="4">
        <v>3555730096</v>
      </c>
      <c r="J8" s="4"/>
      <c r="K8" s="4">
        <v>187900</v>
      </c>
      <c r="L8" s="4"/>
      <c r="M8" s="4">
        <v>523889203201</v>
      </c>
      <c r="N8" s="4"/>
      <c r="O8" s="4">
        <v>510444641049</v>
      </c>
      <c r="P8" s="4"/>
      <c r="Q8" s="4">
        <v>13444562152</v>
      </c>
    </row>
    <row r="9" spans="1:17" x14ac:dyDescent="0.45">
      <c r="A9" s="1" t="s">
        <v>16</v>
      </c>
      <c r="C9" s="4">
        <v>50800</v>
      </c>
      <c r="D9" s="4"/>
      <c r="E9" s="4">
        <v>139936811327</v>
      </c>
      <c r="F9" s="4"/>
      <c r="G9" s="4">
        <v>137817207813</v>
      </c>
      <c r="H9" s="4"/>
      <c r="I9" s="4">
        <v>2119603514</v>
      </c>
      <c r="J9" s="4"/>
      <c r="K9" s="4">
        <v>280700</v>
      </c>
      <c r="L9" s="4"/>
      <c r="M9" s="4">
        <v>785329040287</v>
      </c>
      <c r="N9" s="4"/>
      <c r="O9" s="4">
        <v>761403719615</v>
      </c>
      <c r="P9" s="4"/>
      <c r="Q9" s="4">
        <v>23925320672</v>
      </c>
    </row>
    <row r="10" spans="1:17" x14ac:dyDescent="0.45">
      <c r="A10" s="1" t="s">
        <v>61</v>
      </c>
      <c r="C10" s="4">
        <v>4421</v>
      </c>
      <c r="D10" s="4"/>
      <c r="E10" s="4">
        <v>13544099563</v>
      </c>
      <c r="F10" s="4"/>
      <c r="G10" s="4">
        <v>13699707763</v>
      </c>
      <c r="H10" s="4"/>
      <c r="I10" s="4">
        <v>-155608200</v>
      </c>
      <c r="J10" s="4"/>
      <c r="K10" s="4">
        <v>4421</v>
      </c>
      <c r="L10" s="4"/>
      <c r="M10" s="4">
        <v>13544099563</v>
      </c>
      <c r="N10" s="4"/>
      <c r="O10" s="4">
        <v>13699707763</v>
      </c>
      <c r="P10" s="4"/>
      <c r="Q10" s="4">
        <v>-155608200</v>
      </c>
    </row>
    <row r="11" spans="1:17" ht="19.5" thickBot="1" x14ac:dyDescent="0.5">
      <c r="C11" s="5">
        <f>SUM(C8:C10)</f>
        <v>109521</v>
      </c>
      <c r="D11" s="4"/>
      <c r="E11" s="5">
        <f>SUM(E8:E10)</f>
        <v>304543521885</v>
      </c>
      <c r="F11" s="4"/>
      <c r="G11" s="5">
        <f>SUM(G8:G10)</f>
        <v>299023796475</v>
      </c>
      <c r="H11" s="4"/>
      <c r="I11" s="5">
        <f>SUM(I8:I10)</f>
        <v>5519725410</v>
      </c>
      <c r="J11" s="4"/>
      <c r="K11" s="5">
        <f>SUM(K8:K10)</f>
        <v>473021</v>
      </c>
      <c r="L11" s="4"/>
      <c r="M11" s="5">
        <f>SUM(M8:M10)</f>
        <v>1322762343051</v>
      </c>
      <c r="N11" s="4"/>
      <c r="O11" s="5">
        <f>SUM(O8:O10)</f>
        <v>1285548068427</v>
      </c>
      <c r="P11" s="4"/>
      <c r="Q11" s="5">
        <f>SUM(Q8:Q10)</f>
        <v>37214274624</v>
      </c>
    </row>
    <row r="12" spans="1:17" ht="19.5" thickTop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"/>
  <sheetViews>
    <sheetView rightToLeft="1" view="pageBreakPreview" zoomScale="60" zoomScaleNormal="100" workbookViewId="0">
      <selection activeCell="M18" sqref="K18:M1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30" x14ac:dyDescent="0.45">
      <c r="A3" s="15" t="s">
        <v>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30" x14ac:dyDescent="0.45">
      <c r="A6" s="16" t="s">
        <v>3</v>
      </c>
      <c r="C6" s="17" t="s">
        <v>49</v>
      </c>
      <c r="D6" s="17" t="s">
        <v>49</v>
      </c>
      <c r="E6" s="17" t="s">
        <v>49</v>
      </c>
      <c r="F6" s="17" t="s">
        <v>49</v>
      </c>
      <c r="G6" s="17" t="s">
        <v>49</v>
      </c>
      <c r="H6" s="17" t="s">
        <v>49</v>
      </c>
      <c r="I6" s="17" t="s">
        <v>49</v>
      </c>
      <c r="J6" s="17" t="s">
        <v>49</v>
      </c>
      <c r="K6" s="17" t="s">
        <v>49</v>
      </c>
      <c r="M6" s="17" t="s">
        <v>50</v>
      </c>
      <c r="N6" s="17" t="s">
        <v>50</v>
      </c>
      <c r="O6" s="17" t="s">
        <v>50</v>
      </c>
      <c r="P6" s="17" t="s">
        <v>50</v>
      </c>
      <c r="Q6" s="17" t="s">
        <v>50</v>
      </c>
      <c r="R6" s="17" t="s">
        <v>50</v>
      </c>
      <c r="S6" s="17" t="s">
        <v>50</v>
      </c>
      <c r="T6" s="17" t="s">
        <v>50</v>
      </c>
      <c r="U6" s="17" t="s">
        <v>50</v>
      </c>
    </row>
    <row r="7" spans="1:21" ht="30" x14ac:dyDescent="0.45">
      <c r="A7" s="17" t="s">
        <v>3</v>
      </c>
      <c r="C7" s="17" t="s">
        <v>63</v>
      </c>
      <c r="E7" s="17" t="s">
        <v>64</v>
      </c>
      <c r="G7" s="17" t="s">
        <v>65</v>
      </c>
      <c r="I7" s="17" t="s">
        <v>25</v>
      </c>
      <c r="K7" s="17" t="s">
        <v>66</v>
      </c>
      <c r="M7" s="17" t="s">
        <v>63</v>
      </c>
      <c r="O7" s="17" t="s">
        <v>64</v>
      </c>
      <c r="Q7" s="17" t="s">
        <v>65</v>
      </c>
      <c r="S7" s="17" t="s">
        <v>25</v>
      </c>
      <c r="U7" s="17" t="s">
        <v>66</v>
      </c>
    </row>
    <row r="8" spans="1:21" x14ac:dyDescent="0.45">
      <c r="A8" s="1" t="s">
        <v>15</v>
      </c>
      <c r="C8" s="4">
        <v>0</v>
      </c>
      <c r="D8" s="4"/>
      <c r="E8" s="4">
        <v>12862896524</v>
      </c>
      <c r="F8" s="4"/>
      <c r="G8" s="4">
        <v>3555730096</v>
      </c>
      <c r="H8" s="4"/>
      <c r="I8" s="4">
        <v>16418626620</v>
      </c>
      <c r="K8" s="7">
        <v>0.1409</v>
      </c>
      <c r="M8" s="4">
        <v>0</v>
      </c>
      <c r="N8" s="4"/>
      <c r="O8" s="4">
        <v>14816451674</v>
      </c>
      <c r="P8" s="4"/>
      <c r="Q8" s="4">
        <v>13444562152</v>
      </c>
      <c r="R8" s="4"/>
      <c r="S8" s="4">
        <v>28261013826</v>
      </c>
      <c r="U8" s="7">
        <v>0.1981</v>
      </c>
    </row>
    <row r="9" spans="1:21" x14ac:dyDescent="0.45">
      <c r="A9" s="1" t="s">
        <v>16</v>
      </c>
      <c r="C9" s="4">
        <v>0</v>
      </c>
      <c r="D9" s="4"/>
      <c r="E9" s="4">
        <v>18688236400</v>
      </c>
      <c r="F9" s="4"/>
      <c r="G9" s="4">
        <v>2119603514</v>
      </c>
      <c r="H9" s="4"/>
      <c r="I9" s="4">
        <v>20807839914</v>
      </c>
      <c r="K9" s="7">
        <v>0.17849999999999999</v>
      </c>
      <c r="M9" s="4">
        <v>0</v>
      </c>
      <c r="N9" s="4"/>
      <c r="O9" s="4">
        <v>21226624895</v>
      </c>
      <c r="P9" s="4"/>
      <c r="Q9" s="4">
        <v>23925320672</v>
      </c>
      <c r="R9" s="4"/>
      <c r="S9" s="4">
        <v>45151945567</v>
      </c>
      <c r="U9" s="7">
        <v>0.31659999999999999</v>
      </c>
    </row>
    <row r="10" spans="1:21" x14ac:dyDescent="0.45">
      <c r="A10" s="1" t="s">
        <v>61</v>
      </c>
      <c r="C10" s="4">
        <v>0</v>
      </c>
      <c r="D10" s="4"/>
      <c r="E10" s="4">
        <v>79092847068</v>
      </c>
      <c r="F10" s="4"/>
      <c r="G10" s="4">
        <v>-155608200</v>
      </c>
      <c r="H10" s="4"/>
      <c r="I10" s="4">
        <v>78937238868</v>
      </c>
      <c r="K10" s="7">
        <v>0.67720000000000002</v>
      </c>
      <c r="M10" s="4">
        <v>0</v>
      </c>
      <c r="N10" s="4"/>
      <c r="O10" s="4">
        <v>66721428062</v>
      </c>
      <c r="P10" s="4"/>
      <c r="Q10" s="4">
        <v>-155608200</v>
      </c>
      <c r="R10" s="4"/>
      <c r="S10" s="4">
        <v>66565819862</v>
      </c>
      <c r="U10" s="7">
        <v>0.4667</v>
      </c>
    </row>
    <row r="11" spans="1:21" ht="19.5" thickBot="1" x14ac:dyDescent="0.5">
      <c r="C11" s="5">
        <f>SUM(C8:C10)</f>
        <v>0</v>
      </c>
      <c r="D11" s="4"/>
      <c r="E11" s="5">
        <f>SUM(E8:E10)</f>
        <v>110643979992</v>
      </c>
      <c r="F11" s="4"/>
      <c r="G11" s="5">
        <f>SUM(G8:G10)</f>
        <v>5519725410</v>
      </c>
      <c r="H11" s="4"/>
      <c r="I11" s="5">
        <f>SUM(I8:I10)</f>
        <v>116163705402</v>
      </c>
      <c r="K11" s="8">
        <f>SUM(K8:K10)</f>
        <v>0.99660000000000004</v>
      </c>
      <c r="M11" s="5">
        <f>SUM(M8:M10)</f>
        <v>0</v>
      </c>
      <c r="N11" s="4"/>
      <c r="O11" s="5">
        <f>SUM(O8:O10)</f>
        <v>102764504631</v>
      </c>
      <c r="P11" s="4"/>
      <c r="Q11" s="5">
        <f>SUM(Q8:Q10)</f>
        <v>37214274624</v>
      </c>
      <c r="R11" s="4"/>
      <c r="S11" s="5">
        <f>SUM(S8:S10)</f>
        <v>139978779255</v>
      </c>
      <c r="U11" s="8">
        <f>SUM(U8:U10)</f>
        <v>0.98139999999999994</v>
      </c>
    </row>
    <row r="12" spans="1:21" ht="19.5" thickTop="1" x14ac:dyDescent="0.45">
      <c r="C12" s="4"/>
      <c r="D12" s="4"/>
      <c r="E12" s="4"/>
      <c r="F12" s="4"/>
      <c r="G12" s="4"/>
      <c r="H12" s="4"/>
      <c r="I12" s="4"/>
      <c r="K12" s="2"/>
      <c r="M12" s="4"/>
      <c r="N12" s="4"/>
      <c r="O12" s="4"/>
      <c r="P12" s="4"/>
      <c r="Q12" s="14"/>
      <c r="R12" s="4"/>
      <c r="S12" s="4"/>
      <c r="U12" s="2"/>
    </row>
    <row r="13" spans="1:21" x14ac:dyDescent="0.45">
      <c r="K13" s="2"/>
      <c r="M13" s="4"/>
      <c r="N13" s="4"/>
      <c r="O13" s="4"/>
      <c r="P13" s="4"/>
      <c r="Q13" s="4"/>
      <c r="R13" s="4"/>
      <c r="S13" s="4"/>
    </row>
    <row r="14" spans="1:21" x14ac:dyDescent="0.45">
      <c r="K14" s="2"/>
    </row>
    <row r="15" spans="1:21" x14ac:dyDescent="0.45">
      <c r="K15" s="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9"/>
  <sheetViews>
    <sheetView rightToLeft="1" view="pageBreakPreview" zoomScale="60" zoomScaleNormal="100" workbookViewId="0">
      <selection activeCell="M35" sqref="M35:N37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1.140625" style="1" bestFit="1" customWidth="1"/>
    <col min="6" max="6" width="1" style="1" customWidth="1"/>
    <col min="7" max="7" width="38.85546875" style="1" bestFit="1" customWidth="1"/>
    <col min="8" max="16384" width="9.140625" style="1"/>
  </cols>
  <sheetData>
    <row r="2" spans="1:7" ht="30" x14ac:dyDescent="0.45">
      <c r="A2" s="15" t="s">
        <v>0</v>
      </c>
      <c r="B2" s="15"/>
      <c r="C2" s="15"/>
      <c r="D2" s="15"/>
      <c r="E2" s="15"/>
      <c r="F2" s="15"/>
      <c r="G2" s="15"/>
    </row>
    <row r="3" spans="1:7" ht="30" x14ac:dyDescent="0.45">
      <c r="A3" s="15" t="s">
        <v>47</v>
      </c>
      <c r="B3" s="15"/>
      <c r="C3" s="15"/>
      <c r="D3" s="15"/>
      <c r="E3" s="15"/>
      <c r="F3" s="15"/>
      <c r="G3" s="15"/>
    </row>
    <row r="4" spans="1:7" ht="30" x14ac:dyDescent="0.45">
      <c r="A4" s="15" t="s">
        <v>2</v>
      </c>
      <c r="B4" s="15"/>
      <c r="C4" s="15"/>
      <c r="D4" s="15"/>
      <c r="E4" s="15"/>
      <c r="F4" s="15"/>
      <c r="G4" s="15"/>
    </row>
    <row r="6" spans="1:7" ht="30" x14ac:dyDescent="0.45">
      <c r="A6" s="17" t="s">
        <v>67</v>
      </c>
      <c r="B6" s="17" t="s">
        <v>67</v>
      </c>
      <c r="C6" s="17" t="s">
        <v>67</v>
      </c>
      <c r="E6" s="18" t="s">
        <v>49</v>
      </c>
      <c r="F6" s="18"/>
      <c r="G6" s="18" t="s">
        <v>50</v>
      </c>
    </row>
    <row r="7" spans="1:7" ht="30" x14ac:dyDescent="0.45">
      <c r="A7" s="17" t="s">
        <v>68</v>
      </c>
      <c r="C7" s="17" t="s">
        <v>22</v>
      </c>
      <c r="E7" s="19"/>
      <c r="F7" s="19"/>
      <c r="G7" s="19"/>
    </row>
    <row r="8" spans="1:7" x14ac:dyDescent="0.45">
      <c r="A8" s="1" t="s">
        <v>56</v>
      </c>
      <c r="C8" s="1" t="s">
        <v>69</v>
      </c>
      <c r="E8" s="4">
        <v>0</v>
      </c>
      <c r="F8" s="4"/>
      <c r="G8" s="4">
        <v>12566352</v>
      </c>
    </row>
    <row r="9" spans="1:7" x14ac:dyDescent="0.45">
      <c r="A9" s="1" t="s">
        <v>56</v>
      </c>
      <c r="C9" s="1" t="s">
        <v>70</v>
      </c>
      <c r="E9" s="4">
        <v>0</v>
      </c>
      <c r="F9" s="4"/>
      <c r="G9" s="4">
        <v>503950</v>
      </c>
    </row>
    <row r="10" spans="1:7" x14ac:dyDescent="0.45">
      <c r="A10" s="1" t="s">
        <v>56</v>
      </c>
      <c r="C10" s="1" t="s">
        <v>71</v>
      </c>
      <c r="E10" s="4">
        <v>0</v>
      </c>
      <c r="F10" s="4"/>
      <c r="G10" s="4">
        <v>16964575</v>
      </c>
    </row>
    <row r="11" spans="1:7" x14ac:dyDescent="0.45">
      <c r="A11" s="1" t="s">
        <v>28</v>
      </c>
      <c r="C11" s="1" t="s">
        <v>29</v>
      </c>
      <c r="E11" s="4">
        <v>768181</v>
      </c>
      <c r="F11" s="4"/>
      <c r="G11" s="4">
        <v>820697</v>
      </c>
    </row>
    <row r="12" spans="1:7" x14ac:dyDescent="0.45">
      <c r="A12" s="1" t="s">
        <v>35</v>
      </c>
      <c r="C12" s="1" t="s">
        <v>36</v>
      </c>
      <c r="E12" s="4">
        <v>0</v>
      </c>
      <c r="F12" s="4"/>
      <c r="G12" s="4">
        <v>1408</v>
      </c>
    </row>
    <row r="13" spans="1:7" x14ac:dyDescent="0.45">
      <c r="A13" s="1" t="s">
        <v>37</v>
      </c>
      <c r="C13" s="1" t="s">
        <v>38</v>
      </c>
      <c r="E13" s="4">
        <v>96346</v>
      </c>
      <c r="F13" s="4"/>
      <c r="G13" s="4">
        <v>151152</v>
      </c>
    </row>
    <row r="14" spans="1:7" x14ac:dyDescent="0.45">
      <c r="A14" s="1" t="s">
        <v>37</v>
      </c>
      <c r="C14" s="1" t="s">
        <v>72</v>
      </c>
      <c r="E14" s="4">
        <v>0</v>
      </c>
      <c r="F14" s="4"/>
      <c r="G14" s="4">
        <v>162547934</v>
      </c>
    </row>
    <row r="15" spans="1:7" x14ac:dyDescent="0.45">
      <c r="A15" s="1" t="s">
        <v>37</v>
      </c>
      <c r="C15" s="1" t="s">
        <v>73</v>
      </c>
      <c r="E15" s="4">
        <v>0</v>
      </c>
      <c r="F15" s="4"/>
      <c r="G15" s="4">
        <v>63835708</v>
      </c>
    </row>
    <row r="16" spans="1:7" x14ac:dyDescent="0.45">
      <c r="A16" s="1" t="s">
        <v>39</v>
      </c>
      <c r="C16" s="1" t="s">
        <v>40</v>
      </c>
      <c r="E16" s="4">
        <v>13873</v>
      </c>
      <c r="F16" s="4"/>
      <c r="G16" s="4">
        <v>5266633</v>
      </c>
    </row>
    <row r="17" spans="1:7" x14ac:dyDescent="0.45">
      <c r="A17" s="1" t="s">
        <v>39</v>
      </c>
      <c r="C17" s="1" t="s">
        <v>74</v>
      </c>
      <c r="E17" s="4">
        <v>0</v>
      </c>
      <c r="F17" s="4"/>
      <c r="G17" s="4">
        <v>191857846</v>
      </c>
    </row>
    <row r="18" spans="1:7" x14ac:dyDescent="0.45">
      <c r="A18" s="1" t="s">
        <v>39</v>
      </c>
      <c r="C18" s="1" t="s">
        <v>75</v>
      </c>
      <c r="E18" s="4">
        <v>0</v>
      </c>
      <c r="F18" s="4"/>
      <c r="G18" s="4">
        <v>517694843</v>
      </c>
    </row>
    <row r="19" spans="1:7" x14ac:dyDescent="0.45">
      <c r="A19" s="1" t="s">
        <v>41</v>
      </c>
      <c r="C19" s="1" t="s">
        <v>42</v>
      </c>
      <c r="E19" s="4">
        <v>127588</v>
      </c>
      <c r="F19" s="4"/>
      <c r="G19" s="4">
        <v>127588</v>
      </c>
    </row>
    <row r="20" spans="1:7" x14ac:dyDescent="0.45">
      <c r="A20" s="1" t="s">
        <v>44</v>
      </c>
      <c r="C20" s="1" t="s">
        <v>45</v>
      </c>
      <c r="E20" s="4">
        <v>75981</v>
      </c>
      <c r="F20" s="4"/>
      <c r="G20" s="4">
        <v>232447</v>
      </c>
    </row>
    <row r="21" spans="1:7" ht="19.5" thickBot="1" x14ac:dyDescent="0.5">
      <c r="E21" s="5">
        <f>SUM(E8:E20)</f>
        <v>1081969</v>
      </c>
      <c r="F21" s="4"/>
      <c r="G21" s="5">
        <f>SUM(G8:G20)</f>
        <v>972571133</v>
      </c>
    </row>
    <row r="22" spans="1:7" ht="19.5" thickTop="1" x14ac:dyDescent="0.45">
      <c r="E22" s="4"/>
      <c r="F22" s="4"/>
      <c r="G22" s="4"/>
    </row>
    <row r="23" spans="1:7" x14ac:dyDescent="0.45">
      <c r="E23" s="4"/>
      <c r="F23" s="4"/>
      <c r="G23" s="4"/>
    </row>
    <row r="24" spans="1:7" x14ac:dyDescent="0.45">
      <c r="E24" s="4"/>
      <c r="F24" s="4"/>
      <c r="G24" s="4"/>
    </row>
    <row r="25" spans="1:7" x14ac:dyDescent="0.45">
      <c r="E25" s="4"/>
      <c r="F25" s="4"/>
      <c r="G25" s="4"/>
    </row>
    <row r="26" spans="1:7" x14ac:dyDescent="0.45">
      <c r="E26" s="4"/>
      <c r="F26" s="4"/>
      <c r="G26" s="4"/>
    </row>
    <row r="27" spans="1:7" x14ac:dyDescent="0.45">
      <c r="E27" s="4"/>
      <c r="F27" s="4"/>
      <c r="G27" s="4"/>
    </row>
    <row r="28" spans="1:7" x14ac:dyDescent="0.45">
      <c r="E28" s="4"/>
      <c r="F28" s="4"/>
      <c r="G28" s="4"/>
    </row>
    <row r="29" spans="1:7" x14ac:dyDescent="0.45">
      <c r="E29" s="4"/>
      <c r="F29" s="4"/>
      <c r="G29" s="4"/>
    </row>
  </sheetData>
  <mergeCells count="8">
    <mergeCell ref="A4:G4"/>
    <mergeCell ref="A3:G3"/>
    <mergeCell ref="A2:G2"/>
    <mergeCell ref="G6:G7"/>
    <mergeCell ref="E6:F7"/>
    <mergeCell ref="A7"/>
    <mergeCell ref="C7"/>
    <mergeCell ref="A6:C6"/>
  </mergeCells>
  <pageMargins left="0.7" right="0.7" top="0.75" bottom="0.75" header="0.3" footer="0.3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6"/>
  <sheetViews>
    <sheetView rightToLeft="1" view="pageBreakPreview" zoomScaleNormal="100" zoomScaleSheetLayoutView="100" workbookViewId="0">
      <selection activeCell="K14" sqref="K1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30" x14ac:dyDescent="0.45">
      <c r="A2" s="15" t="s">
        <v>0</v>
      </c>
      <c r="B2" s="15"/>
      <c r="C2" s="15"/>
      <c r="D2" s="15"/>
      <c r="E2" s="15"/>
    </row>
    <row r="3" spans="1:6" ht="30" x14ac:dyDescent="0.45">
      <c r="A3" s="15" t="s">
        <v>47</v>
      </c>
      <c r="B3" s="15"/>
      <c r="C3" s="15"/>
      <c r="D3" s="15"/>
      <c r="E3" s="15"/>
    </row>
    <row r="4" spans="1:6" ht="30" x14ac:dyDescent="0.45">
      <c r="A4" s="15" t="s">
        <v>2</v>
      </c>
      <c r="B4" s="15"/>
      <c r="C4" s="15"/>
      <c r="D4" s="15"/>
      <c r="E4" s="15"/>
    </row>
    <row r="6" spans="1:6" ht="30" x14ac:dyDescent="0.45">
      <c r="A6" s="9" t="s">
        <v>76</v>
      </c>
      <c r="C6" s="17" t="s">
        <v>49</v>
      </c>
      <c r="E6" s="17" t="s">
        <v>6</v>
      </c>
    </row>
    <row r="7" spans="1:6" x14ac:dyDescent="0.45">
      <c r="A7" s="1" t="s">
        <v>76</v>
      </c>
      <c r="C7" s="4">
        <v>0</v>
      </c>
      <c r="D7" s="4"/>
      <c r="E7" s="4">
        <v>0</v>
      </c>
      <c r="F7" s="4"/>
    </row>
    <row r="8" spans="1:6" x14ac:dyDescent="0.45">
      <c r="A8" s="1" t="s">
        <v>77</v>
      </c>
      <c r="C8" s="4">
        <v>0</v>
      </c>
      <c r="D8" s="4"/>
      <c r="E8" s="4">
        <v>7674455</v>
      </c>
      <c r="F8" s="4"/>
    </row>
    <row r="9" spans="1:6" x14ac:dyDescent="0.45">
      <c r="A9" s="1" t="s">
        <v>78</v>
      </c>
      <c r="C9" s="4">
        <v>0</v>
      </c>
      <c r="D9" s="4"/>
      <c r="E9" s="4">
        <v>0</v>
      </c>
      <c r="F9" s="4"/>
    </row>
    <row r="10" spans="1:6" ht="19.5" thickBot="1" x14ac:dyDescent="0.5">
      <c r="A10" s="1" t="s">
        <v>57</v>
      </c>
      <c r="C10" s="5">
        <f>SUM(C7:C9)</f>
        <v>0</v>
      </c>
      <c r="D10" s="4"/>
      <c r="E10" s="5">
        <f>SUM(E7:E9)</f>
        <v>7674455</v>
      </c>
      <c r="F10" s="4"/>
    </row>
    <row r="11" spans="1:6" ht="19.5" thickTop="1" x14ac:dyDescent="0.45">
      <c r="C11" s="4"/>
      <c r="D11" s="4"/>
      <c r="E11" s="4"/>
      <c r="F11" s="4"/>
    </row>
    <row r="12" spans="1:6" x14ac:dyDescent="0.45">
      <c r="C12" s="4"/>
      <c r="D12" s="4"/>
      <c r="E12" s="4"/>
      <c r="F12" s="4"/>
    </row>
    <row r="13" spans="1:6" x14ac:dyDescent="0.45">
      <c r="C13" s="4"/>
      <c r="D13" s="4"/>
      <c r="E13" s="4"/>
      <c r="F13" s="4"/>
    </row>
    <row r="14" spans="1:6" x14ac:dyDescent="0.45">
      <c r="C14" s="4"/>
      <c r="D14" s="4"/>
      <c r="E14" s="4"/>
      <c r="F14" s="4"/>
    </row>
    <row r="15" spans="1:6" x14ac:dyDescent="0.45">
      <c r="C15" s="4"/>
      <c r="D15" s="4"/>
      <c r="E15" s="4"/>
      <c r="F15" s="4"/>
    </row>
    <row r="16" spans="1:6" x14ac:dyDescent="0.45">
      <c r="C16" s="4"/>
      <c r="D16" s="4"/>
      <c r="E16" s="4"/>
      <c r="F16" s="4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60" zoomScaleNormal="93" workbookViewId="0">
      <selection activeCell="L22" sqref="L22:M2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5" t="s">
        <v>0</v>
      </c>
      <c r="B2" s="15"/>
      <c r="C2" s="15"/>
      <c r="D2" s="15"/>
      <c r="E2" s="15"/>
      <c r="F2" s="15"/>
      <c r="G2" s="15"/>
    </row>
    <row r="3" spans="1:7" ht="30" x14ac:dyDescent="0.45">
      <c r="A3" s="15" t="s">
        <v>47</v>
      </c>
      <c r="B3" s="15"/>
      <c r="C3" s="15"/>
      <c r="D3" s="15"/>
      <c r="E3" s="15"/>
      <c r="F3" s="15"/>
      <c r="G3" s="15"/>
    </row>
    <row r="4" spans="1:7" ht="30" x14ac:dyDescent="0.45">
      <c r="A4" s="15" t="s">
        <v>2</v>
      </c>
      <c r="B4" s="15"/>
      <c r="C4" s="15"/>
      <c r="D4" s="15"/>
      <c r="E4" s="15"/>
      <c r="F4" s="15"/>
      <c r="G4" s="15"/>
    </row>
    <row r="6" spans="1:7" ht="30" x14ac:dyDescent="0.45">
      <c r="A6" s="17" t="s">
        <v>51</v>
      </c>
      <c r="C6" s="17" t="s">
        <v>25</v>
      </c>
      <c r="E6" s="17" t="s">
        <v>66</v>
      </c>
      <c r="G6" s="17" t="s">
        <v>13</v>
      </c>
    </row>
    <row r="7" spans="1:7" x14ac:dyDescent="0.45">
      <c r="A7" s="1" t="s">
        <v>79</v>
      </c>
      <c r="C7" s="4">
        <v>116163705402</v>
      </c>
      <c r="E7" s="3">
        <v>0.99660000000000004</v>
      </c>
      <c r="G7" s="3">
        <v>4.7699999999999999E-2</v>
      </c>
    </row>
    <row r="8" spans="1:7" x14ac:dyDescent="0.45">
      <c r="A8" s="1" t="s">
        <v>80</v>
      </c>
      <c r="C8" s="4">
        <v>0</v>
      </c>
      <c r="E8" s="3">
        <v>0</v>
      </c>
      <c r="G8" s="3">
        <v>0</v>
      </c>
    </row>
    <row r="9" spans="1:7" x14ac:dyDescent="0.45">
      <c r="A9" s="1" t="s">
        <v>81</v>
      </c>
      <c r="C9" s="4">
        <v>1081969</v>
      </c>
      <c r="E9" s="3">
        <v>0</v>
      </c>
      <c r="G9" s="3">
        <v>0</v>
      </c>
    </row>
    <row r="10" spans="1:7" ht="19.5" thickBot="1" x14ac:dyDescent="0.5">
      <c r="C10" s="5">
        <f>SUM(C7:C9)</f>
        <v>116164787371</v>
      </c>
      <c r="E10" s="6">
        <f>SUM(E7:E9)</f>
        <v>0.99660000000000004</v>
      </c>
      <c r="G10" s="6">
        <f>SUM(G7:G9)</f>
        <v>4.7699999999999999E-2</v>
      </c>
    </row>
    <row r="11" spans="1:7" ht="19.5" thickTop="1" x14ac:dyDescent="0.45">
      <c r="C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2023-10-23T07:03:00Z</dcterms:created>
  <dcterms:modified xsi:type="dcterms:W3CDTF">2023-10-25T10:44:45Z</dcterms:modified>
</cp:coreProperties>
</file>