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صندوق سرمایه گذاری مشترک کیمیا زرین کاردان\گزارش افشا پرتفو\1402\"/>
    </mc:Choice>
  </mc:AlternateContent>
  <xr:revisionPtr revIDLastSave="0" documentId="13_ncr:1_{47128331-40AD-49EB-903D-05DFC3BC9AD5}" xr6:coauthVersionLast="47" xr6:coauthVersionMax="47" xr10:uidLastSave="{00000000-0000-0000-0000-000000000000}"/>
  <bookViews>
    <workbookView xWindow="-120" yWindow="-120" windowWidth="24240" windowHeight="13140" tabRatio="897" xr2:uid="{00000000-000D-0000-FFFF-FFFF00000000}"/>
  </bookViews>
  <sheets>
    <sheet name="سهام" sheetId="1" r:id="rId1"/>
    <sheet name="سپرده" sheetId="6" r:id="rId2"/>
    <sheet name="سود اوراق بهادار و سپرده بانکی" sheetId="7" r:id="rId3"/>
    <sheet name="درآمد ناشی از تغییر قیمت اوراق" sheetId="9" r:id="rId4"/>
    <sheet name="درآمد ناشی از فروش" sheetId="10" r:id="rId5"/>
    <sheet name="سرمایه‌گذاری در سهام" sheetId="11" r:id="rId6"/>
    <sheet name="درآمد سپرده بانکی" sheetId="13" r:id="rId7"/>
    <sheet name="سایر درآمدها" sheetId="14" r:id="rId8"/>
    <sheet name="جمع درآمدها" sheetId="15" r:id="rId9"/>
  </sheets>
  <calcPr calcId="191029"/>
</workbook>
</file>

<file path=xl/calcChain.xml><?xml version="1.0" encoding="utf-8"?>
<calcChain xmlns="http://schemas.openxmlformats.org/spreadsheetml/2006/main">
  <c r="C10" i="15" l="1"/>
  <c r="E10" i="15"/>
  <c r="G10" i="15"/>
  <c r="E10" i="14"/>
  <c r="C10" i="14"/>
  <c r="E20" i="13"/>
  <c r="G20" i="13"/>
  <c r="C11" i="11"/>
  <c r="E11" i="11"/>
  <c r="G11" i="11"/>
  <c r="I11" i="11"/>
  <c r="K11" i="11"/>
  <c r="M11" i="11"/>
  <c r="O11" i="11"/>
  <c r="Q11" i="11"/>
  <c r="S11" i="11"/>
  <c r="U11" i="11"/>
  <c r="C10" i="10"/>
  <c r="E10" i="10"/>
  <c r="G10" i="10"/>
  <c r="I10" i="10"/>
  <c r="K10" i="10"/>
  <c r="M10" i="10"/>
  <c r="O10" i="10"/>
  <c r="Q10" i="10"/>
  <c r="C11" i="9"/>
  <c r="E11" i="9"/>
  <c r="G11" i="9"/>
  <c r="I11" i="9"/>
  <c r="K11" i="9"/>
  <c r="M11" i="9"/>
  <c r="O11" i="9"/>
  <c r="Q11" i="9"/>
  <c r="C20" i="7"/>
  <c r="E20" i="7"/>
  <c r="G20" i="7"/>
  <c r="I20" i="7"/>
  <c r="K20" i="7"/>
  <c r="M20" i="7"/>
  <c r="O20" i="7"/>
  <c r="I15" i="6"/>
  <c r="K15" i="6"/>
  <c r="M15" i="6"/>
  <c r="O15" i="6"/>
  <c r="Q15" i="6"/>
  <c r="C12" i="1"/>
  <c r="E12" i="1"/>
  <c r="G12" i="1"/>
  <c r="I12" i="1"/>
  <c r="K12" i="1"/>
  <c r="M12" i="1"/>
  <c r="O12" i="1"/>
  <c r="Q12" i="1"/>
  <c r="S12" i="1"/>
  <c r="U12" i="1"/>
  <c r="W12" i="1"/>
  <c r="Y12" i="1"/>
</calcChain>
</file>

<file path=xl/sharedStrings.xml><?xml version="1.0" encoding="utf-8"?>
<sst xmlns="http://schemas.openxmlformats.org/spreadsheetml/2006/main" count="298" uniqueCount="82">
  <si>
    <t>صندوق قابل معامله كيميا زرين كاردان</t>
  </si>
  <si>
    <t>صورت وضعیت پورتفوی</t>
  </si>
  <si>
    <t>برای ماه منتهی به 1402/06/31</t>
  </si>
  <si>
    <t>نام شرکت</t>
  </si>
  <si>
    <t>1402/05/31</t>
  </si>
  <si>
    <t>تغییرات طی دوره</t>
  </si>
  <si>
    <t>1402/06/31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</si>
  <si>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</si>
  <si>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</si>
  <si>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</si>
  <si>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</si>
  <si>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</si>
  <si>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</si>
  <si>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</si>
  <si>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</si>
  <si>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تمام سکه طرح جدید0211ملت</t>
  </si>
  <si>
    <t>تمام سکه طرح جدید0312 رفاه</t>
  </si>
  <si>
    <t>گواهي سپرده کالايي شمش طلا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</si>
  <si>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</si>
  <si>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</si>
  <si>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</si>
  <si>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</si>
  <si>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</si>
  <si>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</si>
  <si>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</si>
  <si>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</si>
  <si>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</si>
  <si>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</si>
  <si>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مطهری- مهرداد</t>
  </si>
  <si>
    <t>279928865</t>
  </si>
  <si>
    <t>سپرده کوتاه مدت</t>
  </si>
  <si>
    <t>1401/08/28</t>
  </si>
  <si>
    <t>بانک سامان سی تیر</t>
  </si>
  <si>
    <t>849-40-1627461-1</t>
  </si>
  <si>
    <t>حساب جاری</t>
  </si>
  <si>
    <t>بانک سامان ملاصدرا</t>
  </si>
  <si>
    <t>829-810-1627461-1</t>
  </si>
  <si>
    <t>موسسه اعتباری ملل شیراز جنوبی</t>
  </si>
  <si>
    <t>0515-10-277-000000223</t>
  </si>
  <si>
    <t>بانک پاسارگاد ارمغان</t>
  </si>
  <si>
    <t>279-8100-15168673-1</t>
  </si>
  <si>
    <t>بانک اقتصاد نوین شهران</t>
  </si>
  <si>
    <t>184-812-6667725-1</t>
  </si>
  <si>
    <t>1401/09/12</t>
  </si>
  <si>
    <t>بانک خاورمیانه مهستان</t>
  </si>
  <si>
    <t>1005-10-810-707075025</t>
  </si>
  <si>
    <t>1401/11/04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</si>
  <si>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</si>
  <si>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</si>
  <si>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</si>
  <si>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</si>
  <si>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</si>
  <si>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</si>
  <si>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</si>
  <si>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</si>
  <si>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بانک اقتصاد نوین مرزداران</t>
  </si>
  <si>
    <t/>
  </si>
  <si>
    <t>بهای فروش</t>
  </si>
  <si>
    <t>ارزش دفتری</t>
  </si>
  <si>
    <t>سود و زیان ناشی از تغییر قیمت</t>
  </si>
  <si>
    <t>گواهی سپرده کالایی شمش طلا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</si>
  <si>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</si>
  <si>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</si>
  <si>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</si>
  <si>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</si>
  <si>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</si>
  <si>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</si>
  <si>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</si>
  <si>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</si>
  <si>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205-283-6667725-1</t>
  </si>
  <si>
    <t>205-850-6667725-1</t>
  </si>
  <si>
    <t>205-283-6667725-2</t>
  </si>
  <si>
    <t>0515-60-332-000000265</t>
  </si>
  <si>
    <t>0515-60-332-000000291</t>
  </si>
  <si>
    <t>279-9012-15168673-3</t>
  </si>
  <si>
    <t>279-9012-15168673-2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</si>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</sst>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Calibri"/>
    </font>
    <font>
      <b/>
      <sz val="18"/>
      <color rgb="FF000000"/>
      <name val="B Nazanin"/>
      <charset val="178"/>
    </font>
    <font>
      <sz val="12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3" fontId="2" fillId="0" borderId="0" xfId="0" applyNumberFormat="1" applyFont="1"/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0" fontId="2" fillId="0" borderId="0" xfId="0" applyNumberFormat="1" applyFont="1"/>
    <xf numFmtId="0" fontId="1" fillId="0" borderId="1" xfId="0" applyFont="1" applyBorder="1" applyAlignment="1">
      <alignment horizontal="center" vertical="center"/>
    </xf>
    <xf numFmtId="3" fontId="2" fillId="0" borderId="2" xfId="0" applyNumberFormat="1" applyFont="1" applyBorder="1"/>
    <xf numFmtId="10" fontId="2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4"/>
  <sheetViews>
    <sheetView rightToLeft="1" tabSelected="1" view="pageBreakPreview" zoomScale="85" zoomScaleNormal="100" zoomScaleSheetLayoutView="85" workbookViewId="0">
      <selection activeCell="E19" sqref="E19"/>
    </sheetView>
  </sheetViews>
  <sheetFormatPr defaultRowHeight="18.75" x14ac:dyDescent="0.45"/>
  <cols>
    <col min="1" max="1" width="24.7109375" style="2" bestFit="1" customWidth="1"/>
    <col min="2" max="2" width="1" style="2" customWidth="1"/>
    <col min="3" max="3" width="9.140625" style="2" bestFit="1" customWidth="1"/>
    <col min="4" max="4" width="1" style="2" customWidth="1"/>
    <col min="5" max="5" width="19" style="2" bestFit="1" customWidth="1"/>
    <col min="6" max="6" width="1" style="2" customWidth="1"/>
    <col min="7" max="7" width="23.7109375" style="2" bestFit="1" customWidth="1"/>
    <col min="8" max="8" width="1" style="2" customWidth="1"/>
    <col min="9" max="9" width="9.140625" style="2" bestFit="1" customWidth="1"/>
    <col min="10" max="10" width="1" style="2" customWidth="1"/>
    <col min="11" max="11" width="18.85546875" style="2" bestFit="1" customWidth="1"/>
    <col min="12" max="12" width="1" style="2" customWidth="1"/>
    <col min="13" max="13" width="10.140625" style="2" bestFit="1" customWidth="1"/>
    <col min="14" max="14" width="1" style="2" customWidth="1"/>
    <col min="15" max="15" width="17.5703125" style="2" bestFit="1" customWidth="1"/>
    <col min="16" max="16" width="1" style="2" customWidth="1"/>
    <col min="17" max="17" width="9.140625" style="2" bestFit="1" customWidth="1"/>
    <col min="18" max="18" width="1" style="2" customWidth="1"/>
    <col min="19" max="19" width="13.85546875" style="2" bestFit="1" customWidth="1"/>
    <col min="20" max="20" width="1" style="2" customWidth="1"/>
    <col min="21" max="21" width="19.140625" style="2" bestFit="1" customWidth="1"/>
    <col min="22" max="22" width="1" style="2" customWidth="1"/>
    <col min="23" max="23" width="23.7109375" style="2" bestFit="1" customWidth="1"/>
    <col min="24" max="24" width="1" style="2" customWidth="1"/>
    <col min="25" max="25" width="38.7109375" style="2" bestFit="1" customWidth="1"/>
    <col min="26" max="26" width="1" style="2" customWidth="1"/>
    <col min="27" max="27" width="9.140625" style="2" customWidth="1"/>
    <col min="28" max="16384" width="9.140625" style="2"/>
  </cols>
  <sheetData>
    <row r="2" spans="1:25" ht="30" x14ac:dyDescent="0.4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30" x14ac:dyDescent="0.4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30" x14ac:dyDescent="0.45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6" spans="1:25" ht="30" x14ac:dyDescent="0.45">
      <c r="A6" s="4" t="s">
        <v>3</v>
      </c>
      <c r="C6" s="5" t="s">
        <v>4</v>
      </c>
      <c r="D6" s="5" t="s">
        <v>4</v>
      </c>
      <c r="E6" s="5" t="s">
        <v>4</v>
      </c>
      <c r="F6" s="5" t="s">
        <v>4</v>
      </c>
      <c r="G6" s="5" t="s">
        <v>4</v>
      </c>
      <c r="I6" s="5" t="s">
        <v>5</v>
      </c>
      <c r="J6" s="5" t="s">
        <v>5</v>
      </c>
      <c r="K6" s="5" t="s">
        <v>5</v>
      </c>
      <c r="L6" s="5" t="s">
        <v>5</v>
      </c>
      <c r="M6" s="5" t="s">
        <v>5</v>
      </c>
      <c r="N6" s="5" t="s">
        <v>5</v>
      </c>
      <c r="O6" s="5" t="s">
        <v>5</v>
      </c>
      <c r="Q6" s="5" t="s">
        <v>6</v>
      </c>
      <c r="R6" s="5" t="s">
        <v>6</v>
      </c>
      <c r="S6" s="5" t="s">
        <v>6</v>
      </c>
      <c r="T6" s="5" t="s">
        <v>6</v>
      </c>
      <c r="U6" s="5" t="s">
        <v>6</v>
      </c>
      <c r="V6" s="5" t="s">
        <v>6</v>
      </c>
      <c r="W6" s="5" t="s">
        <v>6</v>
      </c>
      <c r="X6" s="5" t="s">
        <v>6</v>
      </c>
      <c r="Y6" s="5" t="s">
        <v>6</v>
      </c>
    </row>
    <row r="7" spans="1:25" ht="30" x14ac:dyDescent="0.45">
      <c r="A7" s="4" t="s">
        <v>3</v>
      </c>
      <c r="C7" s="4" t="s">
        <v>7</v>
      </c>
      <c r="E7" s="4" t="s">
        <v>8</v>
      </c>
      <c r="G7" s="4" t="s">
        <v>9</v>
      </c>
      <c r="I7" s="5" t="s">
        <v>10</v>
      </c>
      <c r="J7" s="5" t="s">
        <v>10</v>
      </c>
      <c r="K7" s="5" t="s">
        <v>10</v>
      </c>
      <c r="M7" s="5" t="s">
        <v>11</v>
      </c>
      <c r="N7" s="5" t="s">
        <v>11</v>
      </c>
      <c r="O7" s="5" t="s">
        <v>11</v>
      </c>
      <c r="Q7" s="4" t="s">
        <v>7</v>
      </c>
      <c r="S7" s="4" t="s">
        <v>12</v>
      </c>
      <c r="U7" s="4" t="s">
        <v>8</v>
      </c>
      <c r="W7" s="4" t="s">
        <v>9</v>
      </c>
      <c r="Y7" s="4" t="s">
        <v>13</v>
      </c>
    </row>
    <row r="8" spans="1:25" ht="30" x14ac:dyDescent="0.45">
      <c r="A8" s="5" t="s">
        <v>3</v>
      </c>
      <c r="C8" s="5" t="s">
        <v>7</v>
      </c>
      <c r="E8" s="5" t="s">
        <v>8</v>
      </c>
      <c r="G8" s="5" t="s">
        <v>9</v>
      </c>
      <c r="I8" s="5" t="s">
        <v>7</v>
      </c>
      <c r="K8" s="5" t="s">
        <v>8</v>
      </c>
      <c r="M8" s="5" t="s">
        <v>7</v>
      </c>
      <c r="O8" s="5" t="s">
        <v>14</v>
      </c>
      <c r="Q8" s="5" t="s">
        <v>7</v>
      </c>
      <c r="S8" s="5" t="s">
        <v>12</v>
      </c>
      <c r="U8" s="5" t="s">
        <v>8</v>
      </c>
      <c r="W8" s="5" t="s">
        <v>9</v>
      </c>
      <c r="Y8" s="5" t="s">
        <v>13</v>
      </c>
    </row>
    <row r="9" spans="1:25" x14ac:dyDescent="0.45">
      <c r="A9" s="2" t="s">
        <v>15</v>
      </c>
      <c r="C9" s="3">
        <v>224900</v>
      </c>
      <c r="E9" s="3">
        <v>679198000000</v>
      </c>
      <c r="G9" s="3">
        <v>628932850000</v>
      </c>
      <c r="I9" s="3">
        <v>0</v>
      </c>
      <c r="K9" s="3">
        <v>0</v>
      </c>
      <c r="M9" s="3">
        <v>-94500</v>
      </c>
      <c r="O9" s="3">
        <v>263255690658</v>
      </c>
      <c r="Q9" s="3">
        <v>130400</v>
      </c>
      <c r="S9" s="3">
        <v>2735000</v>
      </c>
      <c r="U9" s="3">
        <v>393808000000</v>
      </c>
      <c r="W9" s="3">
        <v>356198195000</v>
      </c>
      <c r="Y9" s="6">
        <v>0.15329999999999999</v>
      </c>
    </row>
    <row r="10" spans="1:25" x14ac:dyDescent="0.45">
      <c r="A10" s="2" t="s">
        <v>16</v>
      </c>
      <c r="C10" s="3">
        <v>240200</v>
      </c>
      <c r="E10" s="3">
        <v>446287207060</v>
      </c>
      <c r="G10" s="3">
        <v>672678899000</v>
      </c>
      <c r="I10" s="3">
        <v>0</v>
      </c>
      <c r="K10" s="3">
        <v>0</v>
      </c>
      <c r="M10" s="3">
        <v>-82800</v>
      </c>
      <c r="O10" s="3">
        <v>230755500635</v>
      </c>
      <c r="Q10" s="3">
        <v>157400</v>
      </c>
      <c r="S10" s="3">
        <v>2731999</v>
      </c>
      <c r="U10" s="3">
        <v>292446321400</v>
      </c>
      <c r="W10" s="3">
        <v>429479121795</v>
      </c>
      <c r="Y10" s="6">
        <v>0.18479999999999999</v>
      </c>
    </row>
    <row r="11" spans="1:25" x14ac:dyDescent="0.45">
      <c r="A11" s="2" t="s">
        <v>17</v>
      </c>
      <c r="C11" s="3">
        <v>306523</v>
      </c>
      <c r="E11" s="3">
        <v>995088136548</v>
      </c>
      <c r="G11" s="3">
        <v>934929517358.76001</v>
      </c>
      <c r="I11" s="3">
        <v>193472</v>
      </c>
      <c r="K11" s="3">
        <v>601497351211</v>
      </c>
      <c r="M11" s="3">
        <v>0</v>
      </c>
      <c r="O11" s="3">
        <v>0</v>
      </c>
      <c r="Q11" s="3">
        <v>499995</v>
      </c>
      <c r="S11" s="3">
        <v>3079990</v>
      </c>
      <c r="U11" s="3">
        <v>1596585487759</v>
      </c>
      <c r="W11" s="3">
        <v>1536283649009.8799</v>
      </c>
      <c r="Y11" s="6">
        <v>0.66110000000000002</v>
      </c>
    </row>
    <row r="12" spans="1:25" ht="19.5" thickBot="1" x14ac:dyDescent="0.5">
      <c r="C12" s="8">
        <f>SUM(C9:C11)</f>
        <v>771623</v>
      </c>
      <c r="E12" s="8">
        <f>SUM(E9:E11)</f>
        <v>2120573343608</v>
      </c>
      <c r="G12" s="8">
        <f>SUM(G9:G11)</f>
        <v>2236541266358.7598</v>
      </c>
      <c r="I12" s="8">
        <f>SUM(I9:I11)</f>
        <v>193472</v>
      </c>
      <c r="K12" s="8">
        <f>SUM(K9:K11)</f>
        <v>601497351211</v>
      </c>
      <c r="M12" s="8">
        <f>SUM(M9:M11)</f>
        <v>-177300</v>
      </c>
      <c r="O12" s="8">
        <f>SUM(O9:O11)</f>
        <v>494011191293</v>
      </c>
      <c r="Q12" s="8">
        <f>SUM(Q9:Q11)</f>
        <v>787795</v>
      </c>
      <c r="S12" s="8">
        <f>SUM(S9:S11)</f>
        <v>8546989</v>
      </c>
      <c r="U12" s="8">
        <f>SUM(U9:U11)</f>
        <v>2282839809159</v>
      </c>
      <c r="W12" s="8">
        <f>SUM(W9:W11)</f>
        <v>2321960965804.8799</v>
      </c>
      <c r="Y12" s="9">
        <f>SUM(Y9:Y11)</f>
        <v>0.99919999999999998</v>
      </c>
    </row>
    <row r="13" spans="1:25" ht="19.5" thickTop="1" x14ac:dyDescent="0.45">
      <c r="U13" s="3"/>
      <c r="W13" s="3"/>
    </row>
    <row r="14" spans="1:25" x14ac:dyDescent="0.45">
      <c r="U14" s="3"/>
      <c r="W14" s="3"/>
    </row>
  </sheetData>
  <mergeCells count="21">
    <mergeCell ref="A4:Y4"/>
    <mergeCell ref="A3:Y3"/>
    <mergeCell ref="A2:Y2"/>
    <mergeCell ref="A6:A8"/>
    <mergeCell ref="C7:C8"/>
    <mergeCell ref="E7:E8"/>
    <mergeCell ref="G7:G8"/>
    <mergeCell ref="C6:G6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scale="3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16"/>
  <sheetViews>
    <sheetView rightToLeft="1" view="pageBreakPreview" zoomScaleNormal="100" zoomScaleSheetLayoutView="100" workbookViewId="0">
      <selection activeCell="I17" sqref="I17"/>
    </sheetView>
  </sheetViews>
  <sheetFormatPr defaultRowHeight="18.75" x14ac:dyDescent="0.45"/>
  <cols>
    <col min="1" max="1" width="28.5703125" style="2" bestFit="1" customWidth="1"/>
    <col min="2" max="2" width="1" style="2" customWidth="1"/>
    <col min="3" max="3" width="24.5703125" style="2" bestFit="1" customWidth="1"/>
    <col min="4" max="4" width="1" style="2" customWidth="1"/>
    <col min="5" max="5" width="14.42578125" style="2" bestFit="1" customWidth="1"/>
    <col min="6" max="6" width="1" style="2" customWidth="1"/>
    <col min="7" max="7" width="15.85546875" style="2" bestFit="1" customWidth="1"/>
    <col min="8" max="8" width="1" style="2" customWidth="1"/>
    <col min="9" max="9" width="16.140625" style="2" bestFit="1" customWidth="1"/>
    <col min="10" max="10" width="1" style="2" customWidth="1"/>
    <col min="11" max="11" width="16" style="2" bestFit="1" customWidth="1"/>
    <col min="12" max="12" width="1" style="2" customWidth="1"/>
    <col min="13" max="13" width="16.140625" style="2" bestFit="1" customWidth="1"/>
    <col min="14" max="14" width="1" style="2" customWidth="1"/>
    <col min="15" max="15" width="14.7109375" style="2" bestFit="1" customWidth="1"/>
    <col min="16" max="16" width="1" style="2" customWidth="1"/>
    <col min="17" max="17" width="26.7109375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 x14ac:dyDescent="0.4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30" x14ac:dyDescent="0.4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30" x14ac:dyDescent="0.45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6" spans="1:17" ht="30" x14ac:dyDescent="0.45">
      <c r="A6" s="4" t="s">
        <v>20</v>
      </c>
      <c r="C6" s="5" t="s">
        <v>21</v>
      </c>
      <c r="D6" s="5" t="s">
        <v>21</v>
      </c>
      <c r="E6" s="5" t="s">
        <v>21</v>
      </c>
      <c r="F6" s="5" t="s">
        <v>21</v>
      </c>
      <c r="G6" s="5" t="s">
        <v>21</v>
      </c>
      <c r="H6" s="5" t="s">
        <v>21</v>
      </c>
      <c r="I6" s="5" t="s">
        <v>4</v>
      </c>
      <c r="K6" s="5" t="s">
        <v>5</v>
      </c>
      <c r="L6" s="5" t="s">
        <v>5</v>
      </c>
      <c r="M6" s="5" t="s">
        <v>5</v>
      </c>
      <c r="O6" s="5" t="s">
        <v>6</v>
      </c>
      <c r="P6" s="5" t="s">
        <v>6</v>
      </c>
      <c r="Q6" s="5" t="s">
        <v>6</v>
      </c>
    </row>
    <row r="7" spans="1:17" ht="30" x14ac:dyDescent="0.45">
      <c r="A7" s="5" t="s">
        <v>20</v>
      </c>
      <c r="C7" s="5" t="s">
        <v>22</v>
      </c>
      <c r="E7" s="5" t="s">
        <v>23</v>
      </c>
      <c r="G7" s="5" t="s">
        <v>24</v>
      </c>
      <c r="I7" s="5" t="s">
        <v>25</v>
      </c>
      <c r="K7" s="5" t="s">
        <v>26</v>
      </c>
      <c r="M7" s="5" t="s">
        <v>27</v>
      </c>
      <c r="O7" s="5" t="s">
        <v>25</v>
      </c>
      <c r="Q7" s="5" t="s">
        <v>19</v>
      </c>
    </row>
    <row r="8" spans="1:17" x14ac:dyDescent="0.45">
      <c r="A8" s="2" t="s">
        <v>28</v>
      </c>
      <c r="C8" s="2" t="s">
        <v>29</v>
      </c>
      <c r="E8" s="2" t="s">
        <v>30</v>
      </c>
      <c r="G8" s="2" t="s">
        <v>31</v>
      </c>
      <c r="I8" s="3">
        <v>39493176880</v>
      </c>
      <c r="K8" s="3">
        <v>535133510698</v>
      </c>
      <c r="M8" s="3">
        <v>574593210355</v>
      </c>
      <c r="O8" s="3">
        <v>33477223</v>
      </c>
      <c r="Q8" s="6">
        <v>0</v>
      </c>
    </row>
    <row r="9" spans="1:17" x14ac:dyDescent="0.45">
      <c r="A9" s="2" t="s">
        <v>32</v>
      </c>
      <c r="C9" s="2" t="s">
        <v>33</v>
      </c>
      <c r="E9" s="2" t="s">
        <v>34</v>
      </c>
      <c r="G9" s="2" t="s">
        <v>31</v>
      </c>
      <c r="I9" s="3">
        <v>49039044</v>
      </c>
      <c r="K9" s="3">
        <v>0</v>
      </c>
      <c r="M9" s="3">
        <v>0</v>
      </c>
      <c r="O9" s="3">
        <v>49039044</v>
      </c>
      <c r="Q9" s="6">
        <v>0</v>
      </c>
    </row>
    <row r="10" spans="1:17" x14ac:dyDescent="0.45">
      <c r="A10" s="2" t="s">
        <v>35</v>
      </c>
      <c r="C10" s="2" t="s">
        <v>36</v>
      </c>
      <c r="E10" s="2" t="s">
        <v>30</v>
      </c>
      <c r="G10" s="2" t="s">
        <v>31</v>
      </c>
      <c r="I10" s="3">
        <v>166551</v>
      </c>
      <c r="K10" s="3">
        <v>1408</v>
      </c>
      <c r="M10" s="3">
        <v>0</v>
      </c>
      <c r="O10" s="3">
        <v>167959</v>
      </c>
      <c r="Q10" s="6">
        <v>0</v>
      </c>
    </row>
    <row r="11" spans="1:17" x14ac:dyDescent="0.45">
      <c r="A11" s="2" t="s">
        <v>37</v>
      </c>
      <c r="C11" s="2" t="s">
        <v>38</v>
      </c>
      <c r="E11" s="2" t="s">
        <v>30</v>
      </c>
      <c r="G11" s="2" t="s">
        <v>31</v>
      </c>
      <c r="I11" s="3">
        <v>3931587</v>
      </c>
      <c r="K11" s="3">
        <v>18756421</v>
      </c>
      <c r="M11" s="3">
        <v>0</v>
      </c>
      <c r="O11" s="3">
        <v>22688008</v>
      </c>
      <c r="Q11" s="6">
        <v>0</v>
      </c>
    </row>
    <row r="12" spans="1:17" x14ac:dyDescent="0.45">
      <c r="A12" s="2" t="s">
        <v>39</v>
      </c>
      <c r="C12" s="2" t="s">
        <v>40</v>
      </c>
      <c r="E12" s="2" t="s">
        <v>30</v>
      </c>
      <c r="G12" s="2" t="s">
        <v>31</v>
      </c>
      <c r="I12" s="3">
        <v>3267023</v>
      </c>
      <c r="K12" s="3">
        <v>13873</v>
      </c>
      <c r="M12" s="3">
        <v>0</v>
      </c>
      <c r="O12" s="3">
        <v>3280896</v>
      </c>
      <c r="Q12" s="6">
        <v>0</v>
      </c>
    </row>
    <row r="13" spans="1:17" x14ac:dyDescent="0.45">
      <c r="A13" s="2" t="s">
        <v>41</v>
      </c>
      <c r="C13" s="2" t="s">
        <v>42</v>
      </c>
      <c r="E13" s="2" t="s">
        <v>30</v>
      </c>
      <c r="G13" s="2" t="s">
        <v>43</v>
      </c>
      <c r="I13" s="3">
        <v>30044877</v>
      </c>
      <c r="K13" s="3">
        <v>0</v>
      </c>
      <c r="M13" s="3">
        <v>0</v>
      </c>
      <c r="O13" s="3">
        <v>30044877</v>
      </c>
      <c r="Q13" s="6">
        <v>0</v>
      </c>
    </row>
    <row r="14" spans="1:17" x14ac:dyDescent="0.45">
      <c r="A14" s="2" t="s">
        <v>44</v>
      </c>
      <c r="C14" s="2" t="s">
        <v>45</v>
      </c>
      <c r="E14" s="2" t="s">
        <v>30</v>
      </c>
      <c r="G14" s="2" t="s">
        <v>46</v>
      </c>
      <c r="I14" s="3">
        <v>18410662</v>
      </c>
      <c r="K14" s="3">
        <v>78182</v>
      </c>
      <c r="M14" s="3">
        <v>0</v>
      </c>
      <c r="O14" s="3">
        <v>18488844</v>
      </c>
      <c r="Q14" s="6">
        <v>0</v>
      </c>
    </row>
    <row r="15" spans="1:17" ht="19.5" thickBot="1" x14ac:dyDescent="0.5">
      <c r="I15" s="8">
        <f>SUM(I8:I14)</f>
        <v>39598036624</v>
      </c>
      <c r="K15" s="8">
        <f>SUM(K8:K14)</f>
        <v>535152360582</v>
      </c>
      <c r="M15" s="8">
        <f>SUM(M8:M14)</f>
        <v>574593210355</v>
      </c>
      <c r="O15" s="8">
        <f>SUM(O8:O14)</f>
        <v>157186851</v>
      </c>
      <c r="Q15" s="9">
        <f>SUM(Q8:Q14)</f>
        <v>0</v>
      </c>
    </row>
    <row r="16" spans="1:17" ht="19.5" thickTop="1" x14ac:dyDescent="0.45"/>
  </sheetData>
  <mergeCells count="16">
    <mergeCell ref="A4:Q4"/>
    <mergeCell ref="A3:Q3"/>
    <mergeCell ref="A2:Q2"/>
    <mergeCell ref="A6:A7"/>
    <mergeCell ref="C7"/>
    <mergeCell ref="E7"/>
    <mergeCell ref="G7"/>
    <mergeCell ref="C6:H6"/>
    <mergeCell ref="O7"/>
    <mergeCell ref="Q7"/>
    <mergeCell ref="O6:Q6"/>
    <mergeCell ref="I7"/>
    <mergeCell ref="I6"/>
    <mergeCell ref="K7"/>
    <mergeCell ref="M7"/>
    <mergeCell ref="K6:M6"/>
  </mergeCells>
  <pageMargins left="0.7" right="0.7" top="0.75" bottom="0.75" header="0.3" footer="0.3"/>
  <pageSetup scale="4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O22"/>
  <sheetViews>
    <sheetView rightToLeft="1" view="pageBreakPreview" zoomScale="70" zoomScaleNormal="100" zoomScaleSheetLayoutView="70" workbookViewId="0">
      <selection activeCell="K10" sqref="K10"/>
    </sheetView>
  </sheetViews>
  <sheetFormatPr defaultRowHeight="18.75" x14ac:dyDescent="0.45"/>
  <cols>
    <col min="1" max="1" width="28.5703125" style="2" bestFit="1" customWidth="1"/>
    <col min="2" max="2" width="1" style="2" customWidth="1"/>
    <col min="3" max="3" width="11.5703125" style="2" bestFit="1" customWidth="1"/>
    <col min="4" max="4" width="1" style="2" customWidth="1"/>
    <col min="5" max="5" width="14.28515625" style="2" bestFit="1" customWidth="1"/>
    <col min="6" max="6" width="1" style="2" customWidth="1"/>
    <col min="7" max="7" width="15.85546875" style="2" bestFit="1" customWidth="1"/>
    <col min="8" max="8" width="1" style="2" customWidth="1"/>
    <col min="9" max="9" width="16.140625" style="2" bestFit="1" customWidth="1"/>
    <col min="10" max="10" width="1" style="2" customWidth="1"/>
    <col min="11" max="11" width="14.28515625" style="2" bestFit="1" customWidth="1"/>
    <col min="12" max="12" width="1" style="2" customWidth="1"/>
    <col min="13" max="13" width="15.85546875" style="2" bestFit="1" customWidth="1"/>
    <col min="14" max="14" width="1" style="2" customWidth="1"/>
    <col min="15" max="15" width="16.140625" style="2" bestFit="1" customWidth="1"/>
    <col min="16" max="16" width="1" style="2" customWidth="1"/>
    <col min="17" max="17" width="9.140625" style="2" customWidth="1"/>
    <col min="18" max="16384" width="9.140625" style="2"/>
  </cols>
  <sheetData>
    <row r="2" spans="1:15" ht="30" x14ac:dyDescent="0.4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30" x14ac:dyDescent="0.45">
      <c r="A3" s="1" t="s">
        <v>47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30" x14ac:dyDescent="0.45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6" spans="1:15" ht="30" x14ac:dyDescent="0.45">
      <c r="A6" s="5" t="s">
        <v>48</v>
      </c>
      <c r="B6" s="5" t="s">
        <v>48</v>
      </c>
      <c r="C6" s="5" t="s">
        <v>48</v>
      </c>
      <c r="E6" s="5" t="s">
        <v>49</v>
      </c>
      <c r="F6" s="5" t="s">
        <v>49</v>
      </c>
      <c r="G6" s="5" t="s">
        <v>49</v>
      </c>
      <c r="H6" s="5" t="s">
        <v>49</v>
      </c>
      <c r="I6" s="5" t="s">
        <v>49</v>
      </c>
      <c r="K6" s="5" t="s">
        <v>50</v>
      </c>
      <c r="L6" s="5" t="s">
        <v>50</v>
      </c>
      <c r="M6" s="5" t="s">
        <v>50</v>
      </c>
      <c r="N6" s="5" t="s">
        <v>50</v>
      </c>
      <c r="O6" s="5" t="s">
        <v>50</v>
      </c>
    </row>
    <row r="7" spans="1:15" ht="30" x14ac:dyDescent="0.45">
      <c r="A7" s="5" t="s">
        <v>51</v>
      </c>
      <c r="C7" s="5" t="s">
        <v>18</v>
      </c>
      <c r="E7" s="5" t="s">
        <v>52</v>
      </c>
      <c r="G7" s="5" t="s">
        <v>53</v>
      </c>
      <c r="I7" s="5" t="s">
        <v>54</v>
      </c>
      <c r="K7" s="5" t="s">
        <v>52</v>
      </c>
      <c r="M7" s="5" t="s">
        <v>53</v>
      </c>
      <c r="O7" s="5" t="s">
        <v>54</v>
      </c>
    </row>
    <row r="8" spans="1:15" x14ac:dyDescent="0.45">
      <c r="A8" s="2" t="s">
        <v>55</v>
      </c>
      <c r="C8" s="3">
        <v>20</v>
      </c>
      <c r="E8" s="3">
        <v>0</v>
      </c>
      <c r="G8" s="3">
        <v>0</v>
      </c>
      <c r="I8" s="3">
        <v>0</v>
      </c>
      <c r="K8" s="3">
        <v>12566352</v>
      </c>
      <c r="M8" s="3">
        <v>0</v>
      </c>
      <c r="O8" s="3">
        <v>12566352</v>
      </c>
    </row>
    <row r="9" spans="1:15" x14ac:dyDescent="0.45">
      <c r="A9" s="2" t="s">
        <v>55</v>
      </c>
      <c r="C9" s="3">
        <v>0</v>
      </c>
      <c r="E9" s="3">
        <v>0</v>
      </c>
      <c r="G9" s="3">
        <v>0</v>
      </c>
      <c r="I9" s="3">
        <v>0</v>
      </c>
      <c r="K9" s="3">
        <v>503950</v>
      </c>
      <c r="M9" s="3">
        <v>0</v>
      </c>
      <c r="O9" s="3">
        <v>503950</v>
      </c>
    </row>
    <row r="10" spans="1:15" x14ac:dyDescent="0.45">
      <c r="A10" s="2" t="s">
        <v>55</v>
      </c>
      <c r="C10" s="3">
        <v>21</v>
      </c>
      <c r="E10" s="3">
        <v>0</v>
      </c>
      <c r="G10" s="3">
        <v>0</v>
      </c>
      <c r="I10" s="3">
        <v>0</v>
      </c>
      <c r="K10" s="3">
        <v>16964575</v>
      </c>
      <c r="M10" s="3">
        <v>0</v>
      </c>
      <c r="O10" s="3">
        <v>16964575</v>
      </c>
    </row>
    <row r="11" spans="1:15" x14ac:dyDescent="0.45">
      <c r="A11" s="2" t="s">
        <v>28</v>
      </c>
      <c r="C11" s="3">
        <v>0</v>
      </c>
      <c r="E11" s="3">
        <v>24626</v>
      </c>
      <c r="G11" s="3">
        <v>0</v>
      </c>
      <c r="I11" s="3">
        <v>24626</v>
      </c>
      <c r="K11" s="3">
        <v>52516</v>
      </c>
      <c r="M11" s="3">
        <v>0</v>
      </c>
      <c r="O11" s="3">
        <v>52516</v>
      </c>
    </row>
    <row r="12" spans="1:15" x14ac:dyDescent="0.45">
      <c r="A12" s="2" t="s">
        <v>35</v>
      </c>
      <c r="C12" s="3">
        <v>0</v>
      </c>
      <c r="E12" s="3">
        <v>1408</v>
      </c>
      <c r="G12" s="3">
        <v>0</v>
      </c>
      <c r="I12" s="3">
        <v>1408</v>
      </c>
      <c r="K12" s="3">
        <v>1408</v>
      </c>
      <c r="M12" s="3">
        <v>0</v>
      </c>
      <c r="O12" s="3">
        <v>1408</v>
      </c>
    </row>
    <row r="13" spans="1:15" x14ac:dyDescent="0.45">
      <c r="A13" s="2" t="s">
        <v>37</v>
      </c>
      <c r="C13" s="3">
        <v>0</v>
      </c>
      <c r="E13" s="3">
        <v>16695</v>
      </c>
      <c r="G13" s="3">
        <v>0</v>
      </c>
      <c r="I13" s="3">
        <v>16695</v>
      </c>
      <c r="K13" s="3">
        <v>54806</v>
      </c>
      <c r="M13" s="3">
        <v>0</v>
      </c>
      <c r="O13" s="3">
        <v>54806</v>
      </c>
    </row>
    <row r="14" spans="1:15" x14ac:dyDescent="0.45">
      <c r="A14" s="2" t="s">
        <v>37</v>
      </c>
      <c r="C14" s="3">
        <v>23</v>
      </c>
      <c r="E14" s="3">
        <v>12575342</v>
      </c>
      <c r="G14" s="3">
        <v>0</v>
      </c>
      <c r="I14" s="3">
        <v>12575342</v>
      </c>
      <c r="K14" s="3">
        <v>162547934</v>
      </c>
      <c r="M14" s="3">
        <v>0</v>
      </c>
      <c r="O14" s="3">
        <v>162547934</v>
      </c>
    </row>
    <row r="15" spans="1:15" x14ac:dyDescent="0.45">
      <c r="A15" s="2" t="s">
        <v>37</v>
      </c>
      <c r="C15" s="3">
        <v>23</v>
      </c>
      <c r="E15" s="3">
        <v>6164384</v>
      </c>
      <c r="G15" s="3">
        <v>0</v>
      </c>
      <c r="I15" s="3">
        <v>6164384</v>
      </c>
      <c r="K15" s="3">
        <v>63835708</v>
      </c>
      <c r="M15" s="3">
        <v>0</v>
      </c>
      <c r="O15" s="3">
        <v>63835708</v>
      </c>
    </row>
    <row r="16" spans="1:15" x14ac:dyDescent="0.45">
      <c r="A16" s="2" t="s">
        <v>39</v>
      </c>
      <c r="C16" s="3">
        <v>0</v>
      </c>
      <c r="E16" s="3">
        <v>13873</v>
      </c>
      <c r="G16" s="3">
        <v>0</v>
      </c>
      <c r="I16" s="3">
        <v>13873</v>
      </c>
      <c r="K16" s="3">
        <v>5252760</v>
      </c>
      <c r="M16" s="3">
        <v>0</v>
      </c>
      <c r="O16" s="3">
        <v>5252760</v>
      </c>
    </row>
    <row r="17" spans="1:15" x14ac:dyDescent="0.45">
      <c r="A17" s="2" t="s">
        <v>39</v>
      </c>
      <c r="C17" s="3">
        <v>23</v>
      </c>
      <c r="E17" s="3">
        <v>0</v>
      </c>
      <c r="G17" s="3">
        <v>0</v>
      </c>
      <c r="I17" s="3">
        <v>0</v>
      </c>
      <c r="K17" s="3">
        <v>191857846</v>
      </c>
      <c r="M17" s="3">
        <v>0</v>
      </c>
      <c r="O17" s="3">
        <v>191857846</v>
      </c>
    </row>
    <row r="18" spans="1:15" x14ac:dyDescent="0.45">
      <c r="A18" s="2" t="s">
        <v>39</v>
      </c>
      <c r="C18" s="3">
        <v>23</v>
      </c>
      <c r="E18" s="3">
        <v>0</v>
      </c>
      <c r="G18" s="3">
        <v>0</v>
      </c>
      <c r="I18" s="3">
        <v>0</v>
      </c>
      <c r="K18" s="3">
        <v>517694843</v>
      </c>
      <c r="M18" s="3">
        <v>0</v>
      </c>
      <c r="O18" s="3">
        <v>517694843</v>
      </c>
    </row>
    <row r="19" spans="1:15" x14ac:dyDescent="0.45">
      <c r="A19" s="2" t="s">
        <v>44</v>
      </c>
      <c r="C19" s="3">
        <v>0</v>
      </c>
      <c r="E19" s="3">
        <v>78182</v>
      </c>
      <c r="G19" s="3">
        <v>0</v>
      </c>
      <c r="I19" s="3">
        <v>78182</v>
      </c>
      <c r="K19" s="3">
        <v>156466</v>
      </c>
      <c r="M19" s="3">
        <v>0</v>
      </c>
      <c r="O19" s="3">
        <v>156466</v>
      </c>
    </row>
    <row r="20" spans="1:15" ht="19.5" thickBot="1" x14ac:dyDescent="0.5">
      <c r="C20" s="8">
        <f>SUM(C8:C19)</f>
        <v>133</v>
      </c>
      <c r="E20" s="8">
        <f>SUM(E8:E19)</f>
        <v>18874510</v>
      </c>
      <c r="G20" s="8">
        <f>SUM(G8:G19)</f>
        <v>0</v>
      </c>
      <c r="I20" s="8">
        <f>SUM(I8:I19)</f>
        <v>18874510</v>
      </c>
      <c r="K20" s="8">
        <f>SUM(K8:K19)</f>
        <v>971489164</v>
      </c>
      <c r="M20" s="8">
        <f>SUM(M8:M19)</f>
        <v>0</v>
      </c>
      <c r="O20" s="8">
        <f>SUM(O8:O19)</f>
        <v>971489164</v>
      </c>
    </row>
    <row r="21" spans="1:15" ht="19.5" thickTop="1" x14ac:dyDescent="0.45">
      <c r="O21" s="3"/>
    </row>
    <row r="22" spans="1:15" x14ac:dyDescent="0.45">
      <c r="O22" s="3"/>
    </row>
  </sheetData>
  <mergeCells count="14">
    <mergeCell ref="A4:O4"/>
    <mergeCell ref="A3:O3"/>
    <mergeCell ref="A2:O2"/>
    <mergeCell ref="A7"/>
    <mergeCell ref="C7"/>
    <mergeCell ref="A6:C6"/>
    <mergeCell ref="M7"/>
    <mergeCell ref="O7"/>
    <mergeCell ref="K6:O6"/>
    <mergeCell ref="E7"/>
    <mergeCell ref="G7"/>
    <mergeCell ref="I7"/>
    <mergeCell ref="E6:I6"/>
    <mergeCell ref="K7"/>
  </mergeCells>
  <pageMargins left="0.7" right="0.7" top="0.75" bottom="0.75" header="0.3" footer="0.3"/>
  <pageSetup scale="6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2"/>
  <sheetViews>
    <sheetView rightToLeft="1" view="pageBreakPreview" zoomScaleNormal="100" zoomScaleSheetLayoutView="100" workbookViewId="0">
      <selection activeCell="E16" sqref="E16"/>
    </sheetView>
  </sheetViews>
  <sheetFormatPr defaultRowHeight="18.75" x14ac:dyDescent="0.45"/>
  <cols>
    <col min="1" max="1" width="26" style="2" bestFit="1" customWidth="1"/>
    <col min="2" max="2" width="1" style="2" customWidth="1"/>
    <col min="3" max="3" width="9.140625" style="2" bestFit="1" customWidth="1"/>
    <col min="4" max="4" width="1" style="2" customWidth="1"/>
    <col min="5" max="5" width="18.7109375" style="2" bestFit="1" customWidth="1"/>
    <col min="6" max="6" width="1" style="2" customWidth="1"/>
    <col min="7" max="7" width="19" style="2" bestFit="1" customWidth="1"/>
    <col min="8" max="8" width="1" style="2" customWidth="1"/>
    <col min="9" max="9" width="39.140625" style="2" bestFit="1" customWidth="1"/>
    <col min="10" max="10" width="1" style="2" customWidth="1"/>
    <col min="11" max="11" width="9.140625" style="2" bestFit="1" customWidth="1"/>
    <col min="12" max="12" width="1" style="2" customWidth="1"/>
    <col min="13" max="13" width="18.7109375" style="2" bestFit="1" customWidth="1"/>
    <col min="14" max="14" width="1" style="2" customWidth="1"/>
    <col min="15" max="15" width="18.7109375" style="2" bestFit="1" customWidth="1"/>
    <col min="16" max="16" width="1" style="2" customWidth="1"/>
    <col min="17" max="17" width="39.140625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 x14ac:dyDescent="0.4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30" x14ac:dyDescent="0.45">
      <c r="A3" s="1" t="s">
        <v>47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30" x14ac:dyDescent="0.45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6" spans="1:17" ht="30" x14ac:dyDescent="0.45">
      <c r="A6" s="4" t="s">
        <v>3</v>
      </c>
      <c r="C6" s="5" t="s">
        <v>49</v>
      </c>
      <c r="D6" s="5" t="s">
        <v>49</v>
      </c>
      <c r="E6" s="5" t="s">
        <v>49</v>
      </c>
      <c r="F6" s="5" t="s">
        <v>49</v>
      </c>
      <c r="G6" s="5" t="s">
        <v>49</v>
      </c>
      <c r="H6" s="5" t="s">
        <v>49</v>
      </c>
      <c r="I6" s="5" t="s">
        <v>49</v>
      </c>
      <c r="K6" s="5" t="s">
        <v>50</v>
      </c>
      <c r="L6" s="5" t="s">
        <v>50</v>
      </c>
      <c r="M6" s="5" t="s">
        <v>50</v>
      </c>
      <c r="N6" s="5" t="s">
        <v>50</v>
      </c>
      <c r="O6" s="5" t="s">
        <v>50</v>
      </c>
      <c r="P6" s="5" t="s">
        <v>50</v>
      </c>
      <c r="Q6" s="5" t="s">
        <v>50</v>
      </c>
    </row>
    <row r="7" spans="1:17" ht="30" x14ac:dyDescent="0.45">
      <c r="A7" s="5" t="s">
        <v>3</v>
      </c>
      <c r="C7" s="5" t="s">
        <v>7</v>
      </c>
      <c r="E7" s="5" t="s">
        <v>57</v>
      </c>
      <c r="G7" s="5" t="s">
        <v>58</v>
      </c>
      <c r="I7" s="5" t="s">
        <v>59</v>
      </c>
      <c r="K7" s="5" t="s">
        <v>7</v>
      </c>
      <c r="M7" s="5" t="s">
        <v>57</v>
      </c>
      <c r="O7" s="5" t="s">
        <v>58</v>
      </c>
      <c r="Q7" s="5" t="s">
        <v>59</v>
      </c>
    </row>
    <row r="8" spans="1:17" x14ac:dyDescent="0.45">
      <c r="A8" s="2" t="s">
        <v>15</v>
      </c>
      <c r="C8" s="3">
        <v>130400</v>
      </c>
      <c r="E8" s="3">
        <v>356198195000</v>
      </c>
      <c r="G8" s="3">
        <v>372214149956</v>
      </c>
      <c r="I8" s="3">
        <v>-16015954956</v>
      </c>
      <c r="K8" s="3">
        <v>130400</v>
      </c>
      <c r="M8" s="3">
        <v>356198195000</v>
      </c>
      <c r="O8" s="3">
        <v>354244639850</v>
      </c>
      <c r="Q8" s="3">
        <v>1953555150</v>
      </c>
    </row>
    <row r="9" spans="1:17" x14ac:dyDescent="0.45">
      <c r="A9" s="2" t="s">
        <v>16</v>
      </c>
      <c r="C9" s="3">
        <v>157400</v>
      </c>
      <c r="E9" s="3">
        <v>429479121796</v>
      </c>
      <c r="G9" s="3">
        <v>448087458763</v>
      </c>
      <c r="I9" s="3">
        <v>-18608336966</v>
      </c>
      <c r="K9" s="3">
        <v>157400</v>
      </c>
      <c r="M9" s="3">
        <v>429479121796</v>
      </c>
      <c r="O9" s="3">
        <v>426940733301</v>
      </c>
      <c r="Q9" s="3">
        <v>2538388495</v>
      </c>
    </row>
    <row r="10" spans="1:17" x14ac:dyDescent="0.45">
      <c r="A10" s="2" t="s">
        <v>60</v>
      </c>
      <c r="C10" s="3">
        <v>499995</v>
      </c>
      <c r="E10" s="3">
        <v>1536283649009</v>
      </c>
      <c r="G10" s="3">
        <v>1536426868569</v>
      </c>
      <c r="I10" s="3">
        <v>-143219559</v>
      </c>
      <c r="K10" s="3">
        <v>499995</v>
      </c>
      <c r="M10" s="3">
        <v>1536283649009</v>
      </c>
      <c r="O10" s="3">
        <v>1548655068015</v>
      </c>
      <c r="Q10" s="3">
        <v>-12371419006</v>
      </c>
    </row>
    <row r="11" spans="1:17" ht="19.5" thickBot="1" x14ac:dyDescent="0.5">
      <c r="C11" s="8">
        <f>SUM(C8:C10)</f>
        <v>787795</v>
      </c>
      <c r="E11" s="8">
        <f>SUM(E8:E10)</f>
        <v>2321960965805</v>
      </c>
      <c r="G11" s="8">
        <f>SUM(G8:G10)</f>
        <v>2356728477288</v>
      </c>
      <c r="I11" s="8">
        <f>SUM(I8:I10)</f>
        <v>-34767511481</v>
      </c>
      <c r="K11" s="8">
        <f>SUM(K8:K10)</f>
        <v>787795</v>
      </c>
      <c r="M11" s="8">
        <f>SUM(M8:M10)</f>
        <v>2321960965805</v>
      </c>
      <c r="O11" s="8">
        <f>SUM(O8:O10)</f>
        <v>2329840441166</v>
      </c>
      <c r="Q11" s="8">
        <f>SUM(Q8:Q10)</f>
        <v>-7879475361</v>
      </c>
    </row>
    <row r="12" spans="1:17" ht="19.5" thickTop="1" x14ac:dyDescent="0.45">
      <c r="Q12" s="3"/>
    </row>
  </sheetData>
  <mergeCells count="14"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  <mergeCell ref="A4:Q4"/>
    <mergeCell ref="A3:Q3"/>
    <mergeCell ref="A2:Q2"/>
  </mergeCells>
  <pageMargins left="0.7" right="0.7" top="0.75" bottom="0.75" header="0.3" footer="0.3"/>
  <pageSetup scale="4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12"/>
  <sheetViews>
    <sheetView rightToLeft="1" view="pageBreakPreview" zoomScaleNormal="100" zoomScaleSheetLayoutView="100" workbookViewId="0">
      <selection activeCell="I15" sqref="I15"/>
    </sheetView>
  </sheetViews>
  <sheetFormatPr defaultRowHeight="18.75" x14ac:dyDescent="0.45"/>
  <cols>
    <col min="1" max="1" width="26" style="2" bestFit="1" customWidth="1"/>
    <col min="2" max="2" width="1" style="2" customWidth="1"/>
    <col min="3" max="3" width="8.28515625" style="2" bestFit="1" customWidth="1"/>
    <col min="4" max="4" width="1" style="2" customWidth="1"/>
    <col min="5" max="5" width="16" style="2" bestFit="1" customWidth="1"/>
    <col min="6" max="6" width="1" style="2" customWidth="1"/>
    <col min="7" max="7" width="16.28515625" style="2" bestFit="1" customWidth="1"/>
    <col min="8" max="8" width="1" style="2" customWidth="1"/>
    <col min="9" max="9" width="32.42578125" style="2" bestFit="1" customWidth="1"/>
    <col min="10" max="10" width="1" style="2" customWidth="1"/>
    <col min="11" max="11" width="8.28515625" style="2" bestFit="1" customWidth="1"/>
    <col min="12" max="12" width="1" style="2" customWidth="1"/>
    <col min="13" max="13" width="17.5703125" style="2" bestFit="1" customWidth="1"/>
    <col min="14" max="14" width="1" style="2" customWidth="1"/>
    <col min="15" max="15" width="16.28515625" style="2" bestFit="1" customWidth="1"/>
    <col min="16" max="16" width="1" style="2" customWidth="1"/>
    <col min="17" max="17" width="32.42578125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 x14ac:dyDescent="0.4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30" x14ac:dyDescent="0.45">
      <c r="A3" s="1" t="s">
        <v>47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30" x14ac:dyDescent="0.45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6" spans="1:17" ht="30" x14ac:dyDescent="0.45">
      <c r="A6" s="4" t="s">
        <v>3</v>
      </c>
      <c r="C6" s="5" t="s">
        <v>49</v>
      </c>
      <c r="D6" s="5" t="s">
        <v>49</v>
      </c>
      <c r="E6" s="5" t="s">
        <v>49</v>
      </c>
      <c r="F6" s="5" t="s">
        <v>49</v>
      </c>
      <c r="G6" s="5" t="s">
        <v>49</v>
      </c>
      <c r="H6" s="5" t="s">
        <v>49</v>
      </c>
      <c r="I6" s="5" t="s">
        <v>49</v>
      </c>
      <c r="K6" s="5" t="s">
        <v>50</v>
      </c>
      <c r="L6" s="5" t="s">
        <v>50</v>
      </c>
      <c r="M6" s="5" t="s">
        <v>50</v>
      </c>
      <c r="N6" s="5" t="s">
        <v>50</v>
      </c>
      <c r="O6" s="5" t="s">
        <v>50</v>
      </c>
      <c r="P6" s="5" t="s">
        <v>50</v>
      </c>
      <c r="Q6" s="5" t="s">
        <v>50</v>
      </c>
    </row>
    <row r="7" spans="1:17" ht="30" x14ac:dyDescent="0.45">
      <c r="A7" s="5" t="s">
        <v>3</v>
      </c>
      <c r="C7" s="5" t="s">
        <v>7</v>
      </c>
      <c r="E7" s="5" t="s">
        <v>57</v>
      </c>
      <c r="G7" s="5" t="s">
        <v>58</v>
      </c>
      <c r="I7" s="5" t="s">
        <v>61</v>
      </c>
      <c r="K7" s="5" t="s">
        <v>7</v>
      </c>
      <c r="M7" s="5" t="s">
        <v>57</v>
      </c>
      <c r="O7" s="5" t="s">
        <v>58</v>
      </c>
      <c r="Q7" s="5" t="s">
        <v>61</v>
      </c>
    </row>
    <row r="8" spans="1:17" x14ac:dyDescent="0.45">
      <c r="A8" s="2" t="s">
        <v>15</v>
      </c>
      <c r="C8" s="3">
        <v>94500</v>
      </c>
      <c r="E8" s="3">
        <v>263255690658</v>
      </c>
      <c r="G8" s="3">
        <v>256718700044</v>
      </c>
      <c r="I8" s="3">
        <v>6536990614</v>
      </c>
      <c r="K8" s="3">
        <v>133600</v>
      </c>
      <c r="M8" s="3">
        <v>372826592206</v>
      </c>
      <c r="O8" s="3">
        <v>362937760150</v>
      </c>
      <c r="Q8" s="3">
        <v>9888832056</v>
      </c>
    </row>
    <row r="9" spans="1:17" x14ac:dyDescent="0.45">
      <c r="A9" s="2" t="s">
        <v>16</v>
      </c>
      <c r="C9" s="3">
        <v>82800</v>
      </c>
      <c r="E9" s="3">
        <v>230755500635</v>
      </c>
      <c r="G9" s="3">
        <v>224591440237</v>
      </c>
      <c r="I9" s="3">
        <v>6164060398</v>
      </c>
      <c r="K9" s="3">
        <v>229900</v>
      </c>
      <c r="M9" s="3">
        <v>645392228960</v>
      </c>
      <c r="O9" s="3">
        <v>623586511802</v>
      </c>
      <c r="Q9" s="3">
        <v>21805717158</v>
      </c>
    </row>
    <row r="10" spans="1:17" ht="19.5" thickBot="1" x14ac:dyDescent="0.5">
      <c r="C10" s="8">
        <f>SUM(C8:C9)</f>
        <v>177300</v>
      </c>
      <c r="E10" s="8">
        <f>SUM(E8:E9)</f>
        <v>494011191293</v>
      </c>
      <c r="G10" s="8">
        <f>SUM(G8:G9)</f>
        <v>481310140281</v>
      </c>
      <c r="I10" s="8">
        <f>SUM(I8:I9)</f>
        <v>12701051012</v>
      </c>
      <c r="K10" s="8">
        <f>SUM(K8:K9)</f>
        <v>363500</v>
      </c>
      <c r="M10" s="8">
        <f>SUM(M8:M9)</f>
        <v>1018218821166</v>
      </c>
      <c r="O10" s="8">
        <f>SUM(O8:O9)</f>
        <v>986524271952</v>
      </c>
      <c r="Q10" s="8">
        <f>SUM(Q8:Q9)</f>
        <v>31694549214</v>
      </c>
    </row>
    <row r="11" spans="1:17" ht="19.5" thickTop="1" x14ac:dyDescent="0.45">
      <c r="Q11" s="3"/>
    </row>
    <row r="12" spans="1:17" x14ac:dyDescent="0.45">
      <c r="Q12" s="3"/>
    </row>
  </sheetData>
  <mergeCells count="14"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  <mergeCell ref="A4:Q4"/>
    <mergeCell ref="A3:Q3"/>
    <mergeCell ref="A2:Q2"/>
  </mergeCells>
  <pageMargins left="0.7" right="0.7" top="0.75" bottom="0.75" header="0.3" footer="0.3"/>
  <pageSetup scale="4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2"/>
  <sheetViews>
    <sheetView rightToLeft="1" view="pageBreakPreview" topLeftCell="B1" zoomScaleNormal="100" zoomScaleSheetLayoutView="100" workbookViewId="0">
      <selection activeCell="M14" sqref="M14"/>
    </sheetView>
  </sheetViews>
  <sheetFormatPr defaultRowHeight="18.75" x14ac:dyDescent="0.45"/>
  <cols>
    <col min="1" max="1" width="26" style="2" bestFit="1" customWidth="1"/>
    <col min="2" max="2" width="1" style="2" customWidth="1"/>
    <col min="3" max="3" width="21.28515625" style="2" bestFit="1" customWidth="1"/>
    <col min="4" max="4" width="1" style="2" customWidth="1"/>
    <col min="5" max="5" width="22.7109375" style="2" bestFit="1" customWidth="1"/>
    <col min="6" max="6" width="1" style="2" customWidth="1"/>
    <col min="7" max="7" width="16.28515625" style="2" bestFit="1" customWidth="1"/>
    <col min="8" max="8" width="1" style="2" customWidth="1"/>
    <col min="9" max="9" width="16.85546875" style="2" bestFit="1" customWidth="1"/>
    <col min="10" max="10" width="1" style="2" customWidth="1"/>
    <col min="11" max="11" width="25.7109375" style="2" bestFit="1" customWidth="1"/>
    <col min="12" max="12" width="1" style="2" customWidth="1"/>
    <col min="13" max="13" width="21.28515625" style="2" bestFit="1" customWidth="1"/>
    <col min="14" max="14" width="1" style="2" customWidth="1"/>
    <col min="15" max="15" width="22.7109375" style="2" bestFit="1" customWidth="1"/>
    <col min="16" max="16" width="1" style="2" customWidth="1"/>
    <col min="17" max="17" width="16.28515625" style="2" bestFit="1" customWidth="1"/>
    <col min="18" max="18" width="1" style="2" customWidth="1"/>
    <col min="19" max="19" width="17.28515625" style="2" bestFit="1" customWidth="1"/>
    <col min="20" max="20" width="1" style="2" customWidth="1"/>
    <col min="21" max="21" width="25.7109375" style="2" bestFit="1" customWidth="1"/>
    <col min="22" max="22" width="1" style="2" customWidth="1"/>
    <col min="23" max="23" width="9.140625" style="2" customWidth="1"/>
    <col min="24" max="16384" width="9.140625" style="2"/>
  </cols>
  <sheetData>
    <row r="2" spans="1:21" ht="30" x14ac:dyDescent="0.4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30" x14ac:dyDescent="0.45">
      <c r="A3" s="1" t="s">
        <v>47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30" x14ac:dyDescent="0.45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6" spans="1:21" ht="30" x14ac:dyDescent="0.45">
      <c r="A6" s="4" t="s">
        <v>3</v>
      </c>
      <c r="C6" s="5" t="s">
        <v>49</v>
      </c>
      <c r="D6" s="5" t="s">
        <v>49</v>
      </c>
      <c r="E6" s="5" t="s">
        <v>49</v>
      </c>
      <c r="F6" s="5" t="s">
        <v>49</v>
      </c>
      <c r="G6" s="5" t="s">
        <v>49</v>
      </c>
      <c r="H6" s="5" t="s">
        <v>49</v>
      </c>
      <c r="I6" s="5" t="s">
        <v>49</v>
      </c>
      <c r="J6" s="5" t="s">
        <v>49</v>
      </c>
      <c r="K6" s="5" t="s">
        <v>49</v>
      </c>
      <c r="M6" s="5" t="s">
        <v>50</v>
      </c>
      <c r="N6" s="5" t="s">
        <v>50</v>
      </c>
      <c r="O6" s="5" t="s">
        <v>50</v>
      </c>
      <c r="P6" s="5" t="s">
        <v>50</v>
      </c>
      <c r="Q6" s="5" t="s">
        <v>50</v>
      </c>
      <c r="R6" s="5" t="s">
        <v>50</v>
      </c>
      <c r="S6" s="5" t="s">
        <v>50</v>
      </c>
      <c r="T6" s="5" t="s">
        <v>50</v>
      </c>
      <c r="U6" s="5" t="s">
        <v>50</v>
      </c>
    </row>
    <row r="7" spans="1:21" ht="30" x14ac:dyDescent="0.45">
      <c r="A7" s="5" t="s">
        <v>3</v>
      </c>
      <c r="C7" s="5" t="s">
        <v>62</v>
      </c>
      <c r="E7" s="5" t="s">
        <v>63</v>
      </c>
      <c r="G7" s="5" t="s">
        <v>64</v>
      </c>
      <c r="I7" s="5" t="s">
        <v>25</v>
      </c>
      <c r="K7" s="5" t="s">
        <v>65</v>
      </c>
      <c r="M7" s="5" t="s">
        <v>62</v>
      </c>
      <c r="O7" s="5" t="s">
        <v>63</v>
      </c>
      <c r="Q7" s="5" t="s">
        <v>64</v>
      </c>
      <c r="S7" s="5" t="s">
        <v>25</v>
      </c>
      <c r="U7" s="5" t="s">
        <v>65</v>
      </c>
    </row>
    <row r="8" spans="1:21" x14ac:dyDescent="0.45">
      <c r="A8" s="2" t="s">
        <v>15</v>
      </c>
      <c r="C8" s="3">
        <v>0</v>
      </c>
      <c r="E8" s="3">
        <v>-16015954956</v>
      </c>
      <c r="G8" s="3">
        <v>6536990614</v>
      </c>
      <c r="I8" s="3">
        <v>-9478964342</v>
      </c>
      <c r="K8" s="6">
        <v>0.44230000000000003</v>
      </c>
      <c r="M8" s="3">
        <v>0</v>
      </c>
      <c r="O8" s="3">
        <v>1953555150</v>
      </c>
      <c r="Q8" s="3">
        <v>9888832056</v>
      </c>
      <c r="S8" s="3">
        <v>11842387206</v>
      </c>
      <c r="U8" s="6">
        <v>0.45429999999999998</v>
      </c>
    </row>
    <row r="9" spans="1:21" x14ac:dyDescent="0.45">
      <c r="A9" s="2" t="s">
        <v>16</v>
      </c>
      <c r="C9" s="3">
        <v>0</v>
      </c>
      <c r="E9" s="3">
        <v>-18608336966</v>
      </c>
      <c r="G9" s="3">
        <v>6164060398</v>
      </c>
      <c r="I9" s="3">
        <v>-12444276568</v>
      </c>
      <c r="K9" s="6">
        <v>0.58069999999999999</v>
      </c>
      <c r="M9" s="3">
        <v>0</v>
      </c>
      <c r="O9" s="3">
        <v>2538388495</v>
      </c>
      <c r="Q9" s="3">
        <v>21805717158</v>
      </c>
      <c r="S9" s="3">
        <v>24344105653</v>
      </c>
      <c r="U9" s="6">
        <v>0.93379999999999996</v>
      </c>
    </row>
    <row r="10" spans="1:21" x14ac:dyDescent="0.45">
      <c r="A10" s="2" t="s">
        <v>60</v>
      </c>
      <c r="C10" s="3">
        <v>0</v>
      </c>
      <c r="E10" s="3">
        <v>-143219559</v>
      </c>
      <c r="G10" s="3">
        <v>0</v>
      </c>
      <c r="I10" s="3">
        <v>-143219559</v>
      </c>
      <c r="K10" s="6">
        <v>6.7000000000000002E-3</v>
      </c>
      <c r="M10" s="3">
        <v>0</v>
      </c>
      <c r="O10" s="3">
        <v>-12371419006</v>
      </c>
      <c r="Q10" s="3">
        <v>0</v>
      </c>
      <c r="S10" s="3">
        <v>-12371419005</v>
      </c>
      <c r="U10" s="6">
        <v>-0.47460000000000002</v>
      </c>
    </row>
    <row r="11" spans="1:21" ht="19.5" thickBot="1" x14ac:dyDescent="0.5">
      <c r="C11" s="8">
        <f>SUM(C8:C10)</f>
        <v>0</v>
      </c>
      <c r="E11" s="8">
        <f>SUM(E8:E10)</f>
        <v>-34767511481</v>
      </c>
      <c r="G11" s="8">
        <f>SUM(G8:G10)</f>
        <v>12701051012</v>
      </c>
      <c r="I11" s="8">
        <f>SUM(I8:I10)</f>
        <v>-22066460469</v>
      </c>
      <c r="K11" s="9">
        <f>SUM(K8:K10)</f>
        <v>1.0297000000000001</v>
      </c>
      <c r="M11" s="8">
        <f>SUM(M8:M10)</f>
        <v>0</v>
      </c>
      <c r="O11" s="8">
        <f>SUM(O8:O10)</f>
        <v>-7879475361</v>
      </c>
      <c r="Q11" s="8">
        <f>SUM(Q8:Q10)</f>
        <v>31694549214</v>
      </c>
      <c r="S11" s="8">
        <f>SUM(S8:S10)</f>
        <v>23815073854</v>
      </c>
      <c r="U11" s="9">
        <f>SUM(U8:U10)</f>
        <v>0.91349999999999987</v>
      </c>
    </row>
    <row r="12" spans="1:21" ht="19.5" thickTop="1" x14ac:dyDescent="0.45">
      <c r="E12" s="3"/>
      <c r="G12" s="3"/>
      <c r="O12" s="3"/>
      <c r="Q12" s="3"/>
    </row>
  </sheetData>
  <mergeCells count="16">
    <mergeCell ref="A4:U4"/>
    <mergeCell ref="A3:U3"/>
    <mergeCell ref="A2:U2"/>
    <mergeCell ref="A6:A7"/>
    <mergeCell ref="C7"/>
    <mergeCell ref="E7"/>
    <mergeCell ref="G7"/>
    <mergeCell ref="I7"/>
    <mergeCell ref="S7"/>
    <mergeCell ref="U7"/>
    <mergeCell ref="M6:U6"/>
    <mergeCell ref="K7"/>
    <mergeCell ref="C6:K6"/>
    <mergeCell ref="M7"/>
    <mergeCell ref="O7"/>
    <mergeCell ref="Q7"/>
  </mergeCells>
  <pageMargins left="0.7" right="0.7" top="0.75" bottom="0.75" header="0.3" footer="0.3"/>
  <pageSetup scale="3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G21"/>
  <sheetViews>
    <sheetView rightToLeft="1" view="pageBreakPreview" zoomScale="85" zoomScaleNormal="100" zoomScaleSheetLayoutView="85" workbookViewId="0">
      <selection activeCell="D16" sqref="D16"/>
    </sheetView>
  </sheetViews>
  <sheetFormatPr defaultRowHeight="18.75" x14ac:dyDescent="0.45"/>
  <cols>
    <col min="1" max="1" width="28.5703125" style="2" bestFit="1" customWidth="1"/>
    <col min="2" max="2" width="1" style="2" customWidth="1"/>
    <col min="3" max="3" width="24.5703125" style="2" bestFit="1" customWidth="1"/>
    <col min="4" max="4" width="1" style="2" customWidth="1"/>
    <col min="5" max="5" width="41.140625" style="2" bestFit="1" customWidth="1"/>
    <col min="6" max="6" width="1" style="2" customWidth="1"/>
    <col min="7" max="7" width="41.140625" style="2" bestFit="1" customWidth="1"/>
    <col min="8" max="16384" width="9.140625" style="2"/>
  </cols>
  <sheetData>
    <row r="2" spans="1:7" ht="30" x14ac:dyDescent="0.45">
      <c r="A2" s="1" t="s">
        <v>0</v>
      </c>
      <c r="B2" s="1"/>
      <c r="C2" s="1"/>
      <c r="D2" s="1"/>
      <c r="E2" s="1"/>
      <c r="F2" s="1"/>
      <c r="G2" s="1"/>
    </row>
    <row r="3" spans="1:7" ht="30" x14ac:dyDescent="0.45">
      <c r="A3" s="1" t="s">
        <v>47</v>
      </c>
      <c r="B3" s="1"/>
      <c r="C3" s="1"/>
      <c r="D3" s="1"/>
      <c r="E3" s="1"/>
      <c r="F3" s="1"/>
      <c r="G3" s="1"/>
    </row>
    <row r="4" spans="1:7" ht="30" x14ac:dyDescent="0.45">
      <c r="A4" s="1" t="s">
        <v>2</v>
      </c>
      <c r="B4" s="1"/>
      <c r="C4" s="1"/>
      <c r="D4" s="1"/>
      <c r="E4" s="1"/>
      <c r="F4" s="1"/>
      <c r="G4" s="1"/>
    </row>
    <row r="6" spans="1:7" ht="30" x14ac:dyDescent="0.45">
      <c r="A6" s="5" t="s">
        <v>66</v>
      </c>
      <c r="B6" s="5" t="s">
        <v>66</v>
      </c>
      <c r="C6" s="5" t="s">
        <v>66</v>
      </c>
      <c r="E6" s="5" t="s">
        <v>49</v>
      </c>
      <c r="F6" s="5" t="s">
        <v>49</v>
      </c>
      <c r="G6" s="7" t="s">
        <v>50</v>
      </c>
    </row>
    <row r="7" spans="1:7" ht="30" x14ac:dyDescent="0.45">
      <c r="A7" s="5" t="s">
        <v>67</v>
      </c>
      <c r="C7" s="5" t="s">
        <v>22</v>
      </c>
      <c r="E7" s="5" t="s">
        <v>68</v>
      </c>
      <c r="G7" s="5" t="s">
        <v>68</v>
      </c>
    </row>
    <row r="8" spans="1:7" x14ac:dyDescent="0.45">
      <c r="A8" s="2" t="s">
        <v>55</v>
      </c>
      <c r="C8" s="2" t="s">
        <v>69</v>
      </c>
      <c r="E8" s="3">
        <v>0</v>
      </c>
      <c r="G8" s="3">
        <v>12566352</v>
      </c>
    </row>
    <row r="9" spans="1:7" x14ac:dyDescent="0.45">
      <c r="A9" s="2" t="s">
        <v>55</v>
      </c>
      <c r="C9" s="2" t="s">
        <v>70</v>
      </c>
      <c r="E9" s="3">
        <v>0</v>
      </c>
      <c r="G9" s="3">
        <v>503950</v>
      </c>
    </row>
    <row r="10" spans="1:7" x14ac:dyDescent="0.45">
      <c r="A10" s="2" t="s">
        <v>55</v>
      </c>
      <c r="C10" s="2" t="s">
        <v>71</v>
      </c>
      <c r="E10" s="3">
        <v>0</v>
      </c>
      <c r="G10" s="3">
        <v>16964575</v>
      </c>
    </row>
    <row r="11" spans="1:7" x14ac:dyDescent="0.45">
      <c r="A11" s="2" t="s">
        <v>28</v>
      </c>
      <c r="C11" s="2" t="s">
        <v>29</v>
      </c>
      <c r="E11" s="3">
        <v>24626</v>
      </c>
      <c r="G11" s="3">
        <v>52516</v>
      </c>
    </row>
    <row r="12" spans="1:7" x14ac:dyDescent="0.45">
      <c r="A12" s="2" t="s">
        <v>35</v>
      </c>
      <c r="C12" s="2" t="s">
        <v>36</v>
      </c>
      <c r="E12" s="3">
        <v>1408</v>
      </c>
      <c r="G12" s="3">
        <v>1408</v>
      </c>
    </row>
    <row r="13" spans="1:7" x14ac:dyDescent="0.45">
      <c r="A13" s="2" t="s">
        <v>37</v>
      </c>
      <c r="C13" s="2" t="s">
        <v>38</v>
      </c>
      <c r="E13" s="3">
        <v>16695</v>
      </c>
      <c r="G13" s="3">
        <v>54806</v>
      </c>
    </row>
    <row r="14" spans="1:7" x14ac:dyDescent="0.45">
      <c r="A14" s="2" t="s">
        <v>37</v>
      </c>
      <c r="C14" s="2" t="s">
        <v>72</v>
      </c>
      <c r="E14" s="3">
        <v>12575342</v>
      </c>
      <c r="G14" s="3">
        <v>162547934</v>
      </c>
    </row>
    <row r="15" spans="1:7" x14ac:dyDescent="0.45">
      <c r="A15" s="2" t="s">
        <v>37</v>
      </c>
      <c r="C15" s="2" t="s">
        <v>73</v>
      </c>
      <c r="E15" s="3">
        <v>6164384</v>
      </c>
      <c r="G15" s="3">
        <v>63835708</v>
      </c>
    </row>
    <row r="16" spans="1:7" x14ac:dyDescent="0.45">
      <c r="A16" s="2" t="s">
        <v>39</v>
      </c>
      <c r="C16" s="2" t="s">
        <v>40</v>
      </c>
      <c r="E16" s="3">
        <v>13873</v>
      </c>
      <c r="G16" s="3">
        <v>5252760</v>
      </c>
    </row>
    <row r="17" spans="1:7" x14ac:dyDescent="0.45">
      <c r="A17" s="2" t="s">
        <v>39</v>
      </c>
      <c r="C17" s="2" t="s">
        <v>74</v>
      </c>
      <c r="E17" s="3">
        <v>0</v>
      </c>
      <c r="G17" s="3">
        <v>191857846</v>
      </c>
    </row>
    <row r="18" spans="1:7" x14ac:dyDescent="0.45">
      <c r="A18" s="2" t="s">
        <v>39</v>
      </c>
      <c r="C18" s="2" t="s">
        <v>75</v>
      </c>
      <c r="E18" s="3">
        <v>0</v>
      </c>
      <c r="G18" s="3">
        <v>517694843</v>
      </c>
    </row>
    <row r="19" spans="1:7" x14ac:dyDescent="0.45">
      <c r="A19" s="2" t="s">
        <v>44</v>
      </c>
      <c r="C19" s="2" t="s">
        <v>45</v>
      </c>
      <c r="E19" s="3">
        <v>78182</v>
      </c>
      <c r="G19" s="3">
        <v>156466</v>
      </c>
    </row>
    <row r="20" spans="1:7" ht="19.5" thickBot="1" x14ac:dyDescent="0.5">
      <c r="E20" s="8">
        <f>SUM(E8:E19)</f>
        <v>18874510</v>
      </c>
      <c r="G20" s="8">
        <f>SUM(G8:G19)</f>
        <v>971489164</v>
      </c>
    </row>
    <row r="21" spans="1:7" ht="19.5" thickTop="1" x14ac:dyDescent="0.45"/>
  </sheetData>
  <mergeCells count="9">
    <mergeCell ref="A4:G4"/>
    <mergeCell ref="A3:G3"/>
    <mergeCell ref="A2:G2"/>
    <mergeCell ref="A7"/>
    <mergeCell ref="C7"/>
    <mergeCell ref="A6:C6"/>
    <mergeCell ref="E7"/>
    <mergeCell ref="E6:F6"/>
    <mergeCell ref="G7"/>
  </mergeCells>
  <pageMargins left="0.7" right="0.7" top="0.75" bottom="0.75" header="0.3" footer="0.3"/>
  <pageSetup scale="6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view="pageBreakPreview" zoomScale="130" zoomScaleNormal="100" zoomScaleSheetLayoutView="130" workbookViewId="0">
      <selection activeCell="H12" sqref="H12"/>
    </sheetView>
  </sheetViews>
  <sheetFormatPr defaultRowHeight="18.75" x14ac:dyDescent="0.45"/>
  <cols>
    <col min="1" max="1" width="35.7109375" style="2" bestFit="1" customWidth="1"/>
    <col min="2" max="2" width="1" style="2" customWidth="1"/>
    <col min="3" max="3" width="9.85546875" style="2" bestFit="1" customWidth="1"/>
    <col min="4" max="4" width="1" style="2" customWidth="1"/>
    <col min="5" max="5" width="16" style="2" bestFit="1" customWidth="1"/>
    <col min="6" max="6" width="1" style="2" customWidth="1"/>
    <col min="7" max="7" width="9.140625" style="2" customWidth="1"/>
    <col min="8" max="16384" width="9.140625" style="2"/>
  </cols>
  <sheetData>
    <row r="2" spans="1:5" ht="30" x14ac:dyDescent="0.45">
      <c r="A2" s="1" t="s">
        <v>0</v>
      </c>
      <c r="B2" s="1"/>
      <c r="C2" s="1"/>
      <c r="D2" s="1"/>
      <c r="E2" s="1"/>
    </row>
    <row r="3" spans="1:5" ht="30" x14ac:dyDescent="0.45">
      <c r="A3" s="1" t="s">
        <v>47</v>
      </c>
      <c r="B3" s="1"/>
      <c r="C3" s="1"/>
      <c r="D3" s="1"/>
      <c r="E3" s="1"/>
    </row>
    <row r="4" spans="1:5" ht="30" x14ac:dyDescent="0.45">
      <c r="A4" s="1" t="s">
        <v>2</v>
      </c>
      <c r="B4" s="1"/>
      <c r="C4" s="1"/>
      <c r="D4" s="1"/>
      <c r="E4" s="1"/>
    </row>
    <row r="6" spans="1:5" ht="30" x14ac:dyDescent="0.45">
      <c r="A6" s="7" t="s">
        <v>76</v>
      </c>
      <c r="C6" s="5" t="s">
        <v>49</v>
      </c>
      <c r="E6" s="5" t="s">
        <v>6</v>
      </c>
    </row>
    <row r="7" spans="1:5" x14ac:dyDescent="0.45">
      <c r="A7" s="2" t="s">
        <v>76</v>
      </c>
      <c r="C7" s="3">
        <v>0</v>
      </c>
      <c r="E7" s="3">
        <v>0</v>
      </c>
    </row>
    <row r="8" spans="1:5" x14ac:dyDescent="0.45">
      <c r="A8" s="2" t="s">
        <v>77</v>
      </c>
      <c r="C8" s="3">
        <v>0</v>
      </c>
      <c r="E8" s="3">
        <v>7674455</v>
      </c>
    </row>
    <row r="9" spans="1:5" x14ac:dyDescent="0.45">
      <c r="A9" s="2" t="s">
        <v>78</v>
      </c>
      <c r="C9" s="3">
        <v>0</v>
      </c>
      <c r="E9" s="3">
        <v>0</v>
      </c>
    </row>
    <row r="10" spans="1:5" ht="19.5" thickBot="1" x14ac:dyDescent="0.5">
      <c r="A10" s="2" t="s">
        <v>56</v>
      </c>
      <c r="C10" s="8">
        <f>SUM(C7:C9)</f>
        <v>0</v>
      </c>
      <c r="E10" s="8">
        <f>SUM(E7:E9)</f>
        <v>7674455</v>
      </c>
    </row>
    <row r="11" spans="1:5" ht="19.5" thickTop="1" x14ac:dyDescent="0.45"/>
  </sheetData>
  <mergeCells count="5">
    <mergeCell ref="E6"/>
    <mergeCell ref="A4:E4"/>
    <mergeCell ref="A3:E3"/>
    <mergeCell ref="A2:E2"/>
    <mergeCell ref="C6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view="pageBreakPreview" zoomScaleNormal="115" zoomScaleSheetLayoutView="100" workbookViewId="0">
      <selection activeCell="E13" sqref="A12:E13"/>
    </sheetView>
  </sheetViews>
  <sheetFormatPr defaultRowHeight="18.75" x14ac:dyDescent="0.45"/>
  <cols>
    <col min="1" max="1" width="24" style="2" bestFit="1" customWidth="1"/>
    <col min="2" max="2" width="1" style="2" customWidth="1"/>
    <col min="3" max="3" width="15.85546875" style="2" bestFit="1" customWidth="1"/>
    <col min="4" max="4" width="1" style="2" customWidth="1"/>
    <col min="5" max="5" width="25.7109375" style="2" bestFit="1" customWidth="1"/>
    <col min="6" max="6" width="1" style="2" customWidth="1"/>
    <col min="7" max="7" width="38.7109375" style="2" bestFit="1" customWidth="1"/>
    <col min="8" max="8" width="1" style="2" customWidth="1"/>
    <col min="9" max="9" width="9.140625" style="2" customWidth="1"/>
    <col min="10" max="16384" width="9.140625" style="2"/>
  </cols>
  <sheetData>
    <row r="2" spans="1:7" ht="30" x14ac:dyDescent="0.45">
      <c r="A2" s="1" t="s">
        <v>0</v>
      </c>
      <c r="B2" s="1"/>
      <c r="C2" s="1"/>
      <c r="D2" s="1"/>
      <c r="E2" s="1"/>
      <c r="F2" s="1"/>
      <c r="G2" s="1"/>
    </row>
    <row r="3" spans="1:7" ht="30" x14ac:dyDescent="0.45">
      <c r="A3" s="1" t="s">
        <v>47</v>
      </c>
      <c r="B3" s="1"/>
      <c r="C3" s="1"/>
      <c r="D3" s="1"/>
      <c r="E3" s="1"/>
      <c r="F3" s="1"/>
      <c r="G3" s="1"/>
    </row>
    <row r="4" spans="1:7" ht="30" x14ac:dyDescent="0.45">
      <c r="A4" s="1" t="s">
        <v>2</v>
      </c>
      <c r="B4" s="1"/>
      <c r="C4" s="1"/>
      <c r="D4" s="1"/>
      <c r="E4" s="1"/>
      <c r="F4" s="1"/>
      <c r="G4" s="1"/>
    </row>
    <row r="6" spans="1:7" ht="30" x14ac:dyDescent="0.45">
      <c r="A6" s="5" t="s">
        <v>51</v>
      </c>
      <c r="C6" s="5" t="s">
        <v>25</v>
      </c>
      <c r="E6" s="5" t="s">
        <v>65</v>
      </c>
      <c r="G6" s="5" t="s">
        <v>13</v>
      </c>
    </row>
    <row r="7" spans="1:7" x14ac:dyDescent="0.45">
      <c r="A7" s="2" t="s">
        <v>79</v>
      </c>
      <c r="C7" s="3">
        <v>-22066460469</v>
      </c>
      <c r="E7" s="6">
        <v>1.0297000000000001</v>
      </c>
      <c r="G7" s="6">
        <v>-9.4999999999999998E-3</v>
      </c>
    </row>
    <row r="8" spans="1:7" x14ac:dyDescent="0.45">
      <c r="A8" s="2" t="s">
        <v>80</v>
      </c>
      <c r="C8" s="3">
        <v>0</v>
      </c>
      <c r="E8" s="6">
        <v>0</v>
      </c>
      <c r="G8" s="6">
        <v>0</v>
      </c>
    </row>
    <row r="9" spans="1:7" x14ac:dyDescent="0.45">
      <c r="A9" s="2" t="s">
        <v>81</v>
      </c>
      <c r="C9" s="3">
        <v>18874510</v>
      </c>
      <c r="E9" s="6">
        <v>-8.9999999999999998E-4</v>
      </c>
      <c r="G9" s="6">
        <v>0</v>
      </c>
    </row>
    <row r="10" spans="1:7" ht="19.5" thickBot="1" x14ac:dyDescent="0.5">
      <c r="C10" s="8">
        <f>SUM(C7:C9)</f>
        <v>-22047585959</v>
      </c>
      <c r="E10" s="9">
        <f>SUM(E7:E9)</f>
        <v>1.0288000000000002</v>
      </c>
      <c r="G10" s="9">
        <f>SUM(G7:G9)</f>
        <v>-9.4999999999999998E-3</v>
      </c>
    </row>
    <row r="11" spans="1:7" ht="19.5" thickTop="1" x14ac:dyDescent="0.45"/>
  </sheetData>
  <mergeCells count="7">
    <mergeCell ref="A6"/>
    <mergeCell ref="C6"/>
    <mergeCell ref="E6"/>
    <mergeCell ref="G6"/>
    <mergeCell ref="A4:G4"/>
    <mergeCell ref="A3:G3"/>
    <mergeCell ref="A2:G2"/>
  </mergeCells>
  <pageMargins left="0.7" right="0.7" top="0.75" bottom="0.75" header="0.3" footer="0.3"/>
  <pageSetup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سهام</vt:lpstr>
      <vt:lpstr>سپرده</vt:lpstr>
      <vt:lpstr>سود اوراق بهادار و سپرده بانکی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Mahsa Behnia</dc:creator>
  <cp:lastModifiedBy>Mahsa Behnia</cp:lastModifiedBy>
  <dcterms:created xsi:type="dcterms:W3CDTF">2023-09-30T06:37:16Z</dcterms:created>
  <dcterms:modified xsi:type="dcterms:W3CDTF">2023-10-01T05:34:09Z</dcterms:modified>
</cp:coreProperties>
</file>