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صندوق سرمایه گذاری مشترک کیمیا زرین کاردان\گزارش افشا پرتفو\1402\"/>
    </mc:Choice>
  </mc:AlternateContent>
  <xr:revisionPtr revIDLastSave="0" documentId="13_ncr:1_{66D834D0-F605-4D2E-A6C5-90AC35A2ADC4}" xr6:coauthVersionLast="47" xr6:coauthVersionMax="47" xr10:uidLastSave="{00000000-0000-0000-0000-000000000000}"/>
  <bookViews>
    <workbookView xWindow="-120" yWindow="-120" windowWidth="24240" windowHeight="13140" tabRatio="998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ناشی از تغییر قیمت اوراق" sheetId="9" r:id="rId4"/>
    <sheet name="درآمد ناشی از فروش" sheetId="10" r:id="rId5"/>
    <sheet name="سرمایه‌گذاری در سهام" sheetId="11" r:id="rId6"/>
    <sheet name="درآمد سپرده بانکی" sheetId="13" r:id="rId7"/>
    <sheet name="سایر درآمدها" sheetId="14" r:id="rId8"/>
    <sheet name="جمع درآمدها" sheetId="15" r:id="rId9"/>
  </sheets>
  <calcPr calcId="191029"/>
</workbook>
</file>

<file path=xl/calcChain.xml><?xml version="1.0" encoding="utf-8"?>
<calcChain xmlns="http://schemas.openxmlformats.org/spreadsheetml/2006/main">
  <c r="E10" i="15" l="1"/>
  <c r="C10" i="15"/>
  <c r="G10" i="15"/>
  <c r="E10" i="14"/>
  <c r="C10" i="14"/>
  <c r="E19" i="13"/>
  <c r="G19" i="13"/>
  <c r="C11" i="11"/>
  <c r="E11" i="11"/>
  <c r="G11" i="11"/>
  <c r="I11" i="11"/>
  <c r="K11" i="11"/>
  <c r="M11" i="11"/>
  <c r="O11" i="11"/>
  <c r="Q11" i="11"/>
  <c r="S11" i="11"/>
  <c r="U11" i="11"/>
  <c r="E10" i="10"/>
  <c r="G10" i="10"/>
  <c r="I10" i="10"/>
  <c r="M10" i="10"/>
  <c r="O10" i="10"/>
  <c r="Q10" i="10"/>
  <c r="C11" i="9"/>
  <c r="E11" i="9"/>
  <c r="G11" i="9"/>
  <c r="I11" i="9"/>
  <c r="M11" i="9"/>
  <c r="K11" i="9"/>
  <c r="O11" i="9"/>
  <c r="Q11" i="9"/>
  <c r="E19" i="7"/>
  <c r="G19" i="7"/>
  <c r="I19" i="7"/>
  <c r="K19" i="7"/>
  <c r="M19" i="7"/>
  <c r="O19" i="7"/>
  <c r="S19" i="6"/>
  <c r="Q19" i="6"/>
  <c r="O19" i="6"/>
  <c r="M19" i="6"/>
  <c r="K19" i="6"/>
  <c r="Y12" i="1"/>
  <c r="C12" i="1"/>
  <c r="E12" i="1"/>
  <c r="G12" i="1"/>
  <c r="I12" i="1"/>
  <c r="K12" i="1"/>
  <c r="M12" i="1"/>
  <c r="O12" i="1"/>
  <c r="Q12" i="1"/>
  <c r="S12" i="1"/>
  <c r="U12" i="1"/>
  <c r="W12" i="1"/>
</calcChain>
</file>

<file path=xl/sharedStrings.xml><?xml version="1.0" encoding="utf-8"?>
<sst xmlns="http://schemas.openxmlformats.org/spreadsheetml/2006/main" count="323" uniqueCount="83">
  <si>
    <t>صندوق قابل معامله كيميا زرين كاردان</t>
  </si>
  <si>
    <t>صورت وضعیت پورتفوی</t>
  </si>
  <si>
    <t>برای ماه منتهی به 1402/05/31</t>
  </si>
  <si>
    <t>نام شرکت</t>
  </si>
  <si>
    <t>1402/04/31</t>
  </si>
  <si>
    <t>تغییرات طی دوره</t>
  </si>
  <si>
    <t>1402/05/31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</si>
  <si>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</si>
  <si>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</si>
  <si>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</si>
  <si>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</si>
  <si>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</si>
  <si>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</si>
  <si>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</si>
  <si>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</si>
  <si>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تمام سکه طرح جدید0211ملت</t>
  </si>
  <si>
    <t>تمام سکه طرح جدید0312 رفاه</t>
  </si>
  <si>
    <t>گواهي سپرده کالايي شمش طلا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</si>
  <si>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</si>
  <si>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</si>
  <si>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</si>
  <si>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</si>
  <si>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</si>
  <si>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</si>
  <si>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</si>
  <si>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</si>
  <si>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</si>
  <si>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</si>
  <si>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مطهری- مهرداد</t>
  </si>
  <si>
    <t>279928865</t>
  </si>
  <si>
    <t>سپرده کوتاه مدت</t>
  </si>
  <si>
    <t>1401/08/28</t>
  </si>
  <si>
    <t>بانک سامان سی تیر</t>
  </si>
  <si>
    <t>849-40-1627461-1</t>
  </si>
  <si>
    <t>حساب جاری</t>
  </si>
  <si>
    <t>بانک سامان ملاصدرا</t>
  </si>
  <si>
    <t>829-810-1627461-1</t>
  </si>
  <si>
    <t>موسسه اعتباری ملل شیراز جنوبی</t>
  </si>
  <si>
    <t>0515-10-277-000000223</t>
  </si>
  <si>
    <t>0515-60-332-000000265</t>
  </si>
  <si>
    <t>سپرده بلند مدت</t>
  </si>
  <si>
    <t>0515-60-332-000000291</t>
  </si>
  <si>
    <t>بانک پاسارگاد ارمغان</t>
  </si>
  <si>
    <t>279-8100-15168673-1</t>
  </si>
  <si>
    <t>279-9012-15168673-3</t>
  </si>
  <si>
    <t>279-9012-15168673-2</t>
  </si>
  <si>
    <t>بانک اقتصاد نوین شهران</t>
  </si>
  <si>
    <t>184-812-6667725-1</t>
  </si>
  <si>
    <t>1401/09/12</t>
  </si>
  <si>
    <t>بانک خاورمیانه مهستان</t>
  </si>
  <si>
    <t>1005-10-810-707075025</t>
  </si>
  <si>
    <t>1401/11/04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</si>
  <si>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</si>
  <si>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</si>
  <si>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</si>
  <si>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</si>
  <si>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</si>
  <si>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</si>
  <si>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</si>
  <si>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</si>
  <si>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بانک اقتصاد نوین مرزداران</t>
  </si>
  <si>
    <t/>
  </si>
  <si>
    <t>بهای فروش</t>
  </si>
  <si>
    <t>ارزش دفتری</t>
  </si>
  <si>
    <t>سود و زیان ناشی از تغییر قیمت</t>
  </si>
  <si>
    <t>گواهی سپرده کالایی شمش طلا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</si>
  <si>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</si>
  <si>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</si>
  <si>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</si>
  <si>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</si>
  <si>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</si>
  <si>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</si>
  <si>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</si>
  <si>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</si>
  <si>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205-283-6667725-1</t>
  </si>
  <si>
    <t>205-850-6667725-1</t>
  </si>
  <si>
    <t>205-283-6667725-2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</si>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</sst>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3" fontId="1" fillId="0" borderId="2" xfId="0" applyNumberFormat="1" applyFont="1" applyBorder="1"/>
    <xf numFmtId="10" fontId="1" fillId="0" borderId="0" xfId="0" applyNumberFormat="1" applyFont="1"/>
    <xf numFmtId="10" fontId="1" fillId="0" borderId="2" xfId="0" applyNumberFormat="1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3"/>
  <sheetViews>
    <sheetView rightToLeft="1" tabSelected="1" view="pageBreakPreview" zoomScale="85" zoomScaleNormal="100" zoomScaleSheetLayoutView="85" workbookViewId="0">
      <selection activeCell="Q20" sqref="Q20"/>
    </sheetView>
  </sheetViews>
  <sheetFormatPr defaultRowHeight="18.75" x14ac:dyDescent="0.45"/>
  <cols>
    <col min="1" max="1" width="25.42578125" style="1" bestFit="1" customWidth="1"/>
    <col min="2" max="2" width="1" style="1" customWidth="1"/>
    <col min="3" max="3" width="9.57031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9.570312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0.2851562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9.570312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8.7109375" style="1" bestFit="1" customWidth="1"/>
    <col min="22" max="22" width="1" style="1" customWidth="1"/>
    <col min="23" max="23" width="25.140625" style="1" bestFit="1" customWidth="1"/>
    <col min="24" max="24" width="1" style="1" customWidth="1"/>
    <col min="25" max="25" width="23.7109375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30" x14ac:dyDescent="0.45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1:25" ht="30" x14ac:dyDescent="0.45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1:25" ht="30" x14ac:dyDescent="0.45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6" spans="1:25" ht="30" x14ac:dyDescent="0.45">
      <c r="A6" s="7" t="s">
        <v>3</v>
      </c>
      <c r="C6" s="10" t="s">
        <v>4</v>
      </c>
      <c r="D6" s="10" t="s">
        <v>4</v>
      </c>
      <c r="E6" s="10" t="s">
        <v>4</v>
      </c>
      <c r="F6" s="10" t="s">
        <v>4</v>
      </c>
      <c r="G6" s="10" t="s">
        <v>4</v>
      </c>
      <c r="I6" s="10" t="s">
        <v>5</v>
      </c>
      <c r="J6" s="10" t="s">
        <v>5</v>
      </c>
      <c r="K6" s="10" t="s">
        <v>5</v>
      </c>
      <c r="L6" s="10" t="s">
        <v>5</v>
      </c>
      <c r="M6" s="10" t="s">
        <v>5</v>
      </c>
      <c r="N6" s="10" t="s">
        <v>5</v>
      </c>
      <c r="O6" s="10" t="s">
        <v>5</v>
      </c>
      <c r="Q6" s="10" t="s">
        <v>6</v>
      </c>
      <c r="R6" s="10" t="s">
        <v>6</v>
      </c>
      <c r="S6" s="10" t="s">
        <v>6</v>
      </c>
      <c r="T6" s="10" t="s">
        <v>6</v>
      </c>
      <c r="U6" s="10" t="s">
        <v>6</v>
      </c>
      <c r="V6" s="10" t="s">
        <v>6</v>
      </c>
      <c r="W6" s="10" t="s">
        <v>6</v>
      </c>
      <c r="X6" s="10" t="s">
        <v>6</v>
      </c>
      <c r="Y6" s="10" t="s">
        <v>6</v>
      </c>
    </row>
    <row r="7" spans="1:25" ht="30" x14ac:dyDescent="0.45">
      <c r="A7" s="7" t="s">
        <v>3</v>
      </c>
      <c r="C7" s="7" t="s">
        <v>7</v>
      </c>
      <c r="E7" s="7" t="s">
        <v>8</v>
      </c>
      <c r="G7" s="7" t="s">
        <v>9</v>
      </c>
      <c r="I7" s="10" t="s">
        <v>10</v>
      </c>
      <c r="J7" s="10" t="s">
        <v>10</v>
      </c>
      <c r="K7" s="10" t="s">
        <v>10</v>
      </c>
      <c r="M7" s="10" t="s">
        <v>11</v>
      </c>
      <c r="N7" s="10" t="s">
        <v>11</v>
      </c>
      <c r="O7" s="10" t="s">
        <v>11</v>
      </c>
      <c r="Q7" s="7" t="s">
        <v>7</v>
      </c>
      <c r="S7" s="7" t="s">
        <v>12</v>
      </c>
      <c r="U7" s="7" t="s">
        <v>8</v>
      </c>
      <c r="W7" s="7" t="s">
        <v>9</v>
      </c>
      <c r="Y7" s="8" t="s">
        <v>13</v>
      </c>
    </row>
    <row r="8" spans="1:25" ht="30" x14ac:dyDescent="0.45">
      <c r="A8" s="10" t="s">
        <v>3</v>
      </c>
      <c r="C8" s="10" t="s">
        <v>7</v>
      </c>
      <c r="E8" s="10" t="s">
        <v>8</v>
      </c>
      <c r="G8" s="10" t="s">
        <v>9</v>
      </c>
      <c r="I8" s="10" t="s">
        <v>7</v>
      </c>
      <c r="K8" s="10" t="s">
        <v>8</v>
      </c>
      <c r="M8" s="10" t="s">
        <v>7</v>
      </c>
      <c r="O8" s="10" t="s">
        <v>14</v>
      </c>
      <c r="Q8" s="10" t="s">
        <v>7</v>
      </c>
      <c r="S8" s="10" t="s">
        <v>12</v>
      </c>
      <c r="U8" s="10" t="s">
        <v>8</v>
      </c>
      <c r="W8" s="10" t="s">
        <v>9</v>
      </c>
      <c r="Y8" s="9" t="s">
        <v>13</v>
      </c>
    </row>
    <row r="9" spans="1:25" x14ac:dyDescent="0.45">
      <c r="A9" s="1" t="s">
        <v>15</v>
      </c>
      <c r="C9" s="2">
        <v>264000</v>
      </c>
      <c r="E9" s="2">
        <v>797280000000</v>
      </c>
      <c r="G9" s="2">
        <v>717182400000</v>
      </c>
      <c r="I9" s="2">
        <v>0</v>
      </c>
      <c r="K9" s="2">
        <v>0</v>
      </c>
      <c r="M9" s="2">
        <v>-39100</v>
      </c>
      <c r="O9" s="2">
        <v>109570901548</v>
      </c>
      <c r="Q9" s="2">
        <v>224900</v>
      </c>
      <c r="S9" s="2">
        <v>2800000</v>
      </c>
      <c r="U9" s="2">
        <v>679198000000</v>
      </c>
      <c r="W9" s="2">
        <v>628932850000</v>
      </c>
      <c r="Y9" s="5">
        <v>0.26800000000000002</v>
      </c>
    </row>
    <row r="10" spans="1:25" x14ac:dyDescent="0.45">
      <c r="A10" s="1" t="s">
        <v>16</v>
      </c>
      <c r="C10" s="2">
        <v>387000</v>
      </c>
      <c r="E10" s="2">
        <v>718687168995</v>
      </c>
      <c r="G10" s="2">
        <v>1049662180125</v>
      </c>
      <c r="I10" s="2">
        <v>300</v>
      </c>
      <c r="K10" s="2">
        <v>865064978</v>
      </c>
      <c r="M10" s="2">
        <v>-147100</v>
      </c>
      <c r="O10" s="2">
        <v>414636728325</v>
      </c>
      <c r="Q10" s="2">
        <v>240200</v>
      </c>
      <c r="S10" s="2">
        <v>2804000</v>
      </c>
      <c r="U10" s="2">
        <v>446287207060</v>
      </c>
      <c r="W10" s="2">
        <v>672678899000</v>
      </c>
      <c r="Y10" s="5">
        <v>0.28660000000000002</v>
      </c>
    </row>
    <row r="11" spans="1:25" x14ac:dyDescent="0.45">
      <c r="A11" s="1" t="s">
        <v>17</v>
      </c>
      <c r="C11" s="2">
        <v>142572</v>
      </c>
      <c r="E11" s="2">
        <v>485998287520</v>
      </c>
      <c r="G11" s="2">
        <v>438067867776</v>
      </c>
      <c r="I11" s="2">
        <v>163951</v>
      </c>
      <c r="K11" s="2">
        <v>509089849028</v>
      </c>
      <c r="M11" s="2">
        <v>0</v>
      </c>
      <c r="O11" s="2">
        <v>0</v>
      </c>
      <c r="Q11" s="2">
        <v>306523</v>
      </c>
      <c r="S11" s="2">
        <v>3057450</v>
      </c>
      <c r="U11" s="2">
        <v>995088136548</v>
      </c>
      <c r="W11" s="2">
        <v>934929517358</v>
      </c>
      <c r="Y11" s="5">
        <v>0.39829999999999999</v>
      </c>
    </row>
    <row r="12" spans="1:25" ht="19.5" thickBot="1" x14ac:dyDescent="0.5">
      <c r="C12" s="4">
        <f>SUM(C9:C11)</f>
        <v>793572</v>
      </c>
      <c r="E12" s="4">
        <f>SUM(E9:E11)</f>
        <v>2001965456515</v>
      </c>
      <c r="G12" s="4">
        <f>SUM(G9:G11)</f>
        <v>2204912447901</v>
      </c>
      <c r="I12" s="4">
        <f>SUM(I9:I11)</f>
        <v>164251</v>
      </c>
      <c r="K12" s="4">
        <f>SUM(K9:K11)</f>
        <v>509954914006</v>
      </c>
      <c r="M12" s="4">
        <f>SUM(M9:M11)</f>
        <v>-186200</v>
      </c>
      <c r="O12" s="4">
        <f>SUM(O9:O11)</f>
        <v>524207629873</v>
      </c>
      <c r="Q12" s="4">
        <f>SUM(Q9:Q11)</f>
        <v>771623</v>
      </c>
      <c r="S12" s="4">
        <f>SUM(S9:S11)</f>
        <v>8661450</v>
      </c>
      <c r="U12" s="4">
        <f>SUM(U9:U11)</f>
        <v>2120573343608</v>
      </c>
      <c r="W12" s="4">
        <f>SUM(W9:W11)</f>
        <v>2236541266358</v>
      </c>
      <c r="Y12" s="6">
        <f>SUM(Y9:Y11)</f>
        <v>0.95289999999999997</v>
      </c>
    </row>
    <row r="13" spans="1:25" ht="19.5" thickTop="1" x14ac:dyDescent="0.45">
      <c r="E13" s="2"/>
      <c r="U13" s="2"/>
    </row>
  </sheetData>
  <mergeCells count="21">
    <mergeCell ref="A6:A8"/>
    <mergeCell ref="C7:C8"/>
    <mergeCell ref="E7:E8"/>
    <mergeCell ref="G7:G8"/>
    <mergeCell ref="C6:G6"/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scale="3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20"/>
  <sheetViews>
    <sheetView rightToLeft="1" view="pageBreakPreview" topLeftCell="A3" zoomScale="60" zoomScaleNormal="100" workbookViewId="0">
      <selection activeCell="Q20" sqref="Q20"/>
    </sheetView>
  </sheetViews>
  <sheetFormatPr defaultRowHeight="18.75" x14ac:dyDescent="0.45"/>
  <cols>
    <col min="1" max="1" width="27.7109375" style="1" bestFit="1" customWidth="1"/>
    <col min="2" max="2" width="1" style="1" customWidth="1"/>
    <col min="3" max="3" width="27.14062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7.285156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pans="1:19" ht="30" x14ac:dyDescent="0.45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spans="1:19" ht="30" x14ac:dyDescent="0.45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</row>
    <row r="6" spans="1:19" ht="30" x14ac:dyDescent="0.45">
      <c r="A6" s="7" t="s">
        <v>20</v>
      </c>
      <c r="C6" s="10" t="s">
        <v>21</v>
      </c>
      <c r="D6" s="10" t="s">
        <v>21</v>
      </c>
      <c r="E6" s="10" t="s">
        <v>21</v>
      </c>
      <c r="F6" s="10" t="s">
        <v>21</v>
      </c>
      <c r="G6" s="10" t="s">
        <v>21</v>
      </c>
      <c r="H6" s="10" t="s">
        <v>21</v>
      </c>
      <c r="I6" s="10" t="s">
        <v>21</v>
      </c>
      <c r="K6" s="10" t="s">
        <v>4</v>
      </c>
      <c r="M6" s="10" t="s">
        <v>5</v>
      </c>
      <c r="N6" s="10" t="s">
        <v>5</v>
      </c>
      <c r="O6" s="10" t="s">
        <v>5</v>
      </c>
      <c r="Q6" s="10" t="s">
        <v>6</v>
      </c>
      <c r="R6" s="10" t="s">
        <v>6</v>
      </c>
      <c r="S6" s="10" t="s">
        <v>6</v>
      </c>
    </row>
    <row r="7" spans="1:19" ht="30" x14ac:dyDescent="0.45">
      <c r="A7" s="10" t="s">
        <v>20</v>
      </c>
      <c r="C7" s="10" t="s">
        <v>22</v>
      </c>
      <c r="E7" s="10" t="s">
        <v>23</v>
      </c>
      <c r="G7" s="10" t="s">
        <v>24</v>
      </c>
      <c r="I7" s="10" t="s">
        <v>18</v>
      </c>
      <c r="K7" s="10" t="s">
        <v>25</v>
      </c>
      <c r="M7" s="10" t="s">
        <v>26</v>
      </c>
      <c r="O7" s="10" t="s">
        <v>27</v>
      </c>
      <c r="Q7" s="10" t="s">
        <v>25</v>
      </c>
      <c r="S7" s="10" t="s">
        <v>19</v>
      </c>
    </row>
    <row r="8" spans="1:19" x14ac:dyDescent="0.45">
      <c r="A8" s="1" t="s">
        <v>28</v>
      </c>
      <c r="C8" s="1" t="s">
        <v>29</v>
      </c>
      <c r="E8" s="1" t="s">
        <v>30</v>
      </c>
      <c r="G8" s="1" t="s">
        <v>31</v>
      </c>
      <c r="I8" s="2">
        <v>0</v>
      </c>
      <c r="K8" s="2">
        <v>867707177</v>
      </c>
      <c r="M8" s="2">
        <v>483537180903</v>
      </c>
      <c r="O8" s="2">
        <v>444911711200</v>
      </c>
      <c r="Q8" s="2">
        <v>39493176880</v>
      </c>
      <c r="S8" s="5">
        <v>1.6799999999999999E-2</v>
      </c>
    </row>
    <row r="9" spans="1:19" x14ac:dyDescent="0.45">
      <c r="A9" s="1" t="s">
        <v>32</v>
      </c>
      <c r="C9" s="1" t="s">
        <v>33</v>
      </c>
      <c r="E9" s="1" t="s">
        <v>34</v>
      </c>
      <c r="G9" s="1" t="s">
        <v>31</v>
      </c>
      <c r="I9" s="2">
        <v>0</v>
      </c>
      <c r="K9" s="2">
        <v>49543044</v>
      </c>
      <c r="M9" s="2">
        <v>0</v>
      </c>
      <c r="O9" s="2">
        <v>504000</v>
      </c>
      <c r="Q9" s="2">
        <v>49039044</v>
      </c>
      <c r="S9" s="5">
        <v>0</v>
      </c>
    </row>
    <row r="10" spans="1:19" x14ac:dyDescent="0.45">
      <c r="A10" s="1" t="s">
        <v>35</v>
      </c>
      <c r="C10" s="1" t="s">
        <v>36</v>
      </c>
      <c r="E10" s="1" t="s">
        <v>30</v>
      </c>
      <c r="G10" s="1" t="s">
        <v>31</v>
      </c>
      <c r="I10" s="2">
        <v>0</v>
      </c>
      <c r="K10" s="2">
        <v>166551</v>
      </c>
      <c r="M10" s="2">
        <v>0</v>
      </c>
      <c r="O10" s="2">
        <v>0</v>
      </c>
      <c r="Q10" s="2">
        <v>166551</v>
      </c>
      <c r="S10" s="5">
        <v>0</v>
      </c>
    </row>
    <row r="11" spans="1:19" x14ac:dyDescent="0.45">
      <c r="A11" s="1" t="s">
        <v>37</v>
      </c>
      <c r="C11" s="1" t="s">
        <v>38</v>
      </c>
      <c r="E11" s="1" t="s">
        <v>30</v>
      </c>
      <c r="G11" s="1" t="s">
        <v>31</v>
      </c>
      <c r="I11" s="2">
        <v>0</v>
      </c>
      <c r="K11" s="2">
        <v>382673312</v>
      </c>
      <c r="M11" s="2">
        <v>22402394275</v>
      </c>
      <c r="O11" s="2">
        <v>22781136000</v>
      </c>
      <c r="Q11" s="2">
        <v>3931587</v>
      </c>
      <c r="S11" s="5">
        <v>0</v>
      </c>
    </row>
    <row r="12" spans="1:19" x14ac:dyDescent="0.45">
      <c r="A12" s="1" t="s">
        <v>37</v>
      </c>
      <c r="C12" s="1" t="s">
        <v>39</v>
      </c>
      <c r="E12" s="1" t="s">
        <v>40</v>
      </c>
      <c r="G12" s="1" t="s">
        <v>31</v>
      </c>
      <c r="I12" s="2">
        <v>23</v>
      </c>
      <c r="K12" s="2">
        <v>17000000000</v>
      </c>
      <c r="M12" s="2">
        <v>0</v>
      </c>
      <c r="O12" s="2">
        <v>17000000000</v>
      </c>
      <c r="Q12" s="2">
        <v>0</v>
      </c>
      <c r="S12" s="5">
        <v>0</v>
      </c>
    </row>
    <row r="13" spans="1:19" x14ac:dyDescent="0.45">
      <c r="A13" s="1" t="s">
        <v>37</v>
      </c>
      <c r="C13" s="1" t="s">
        <v>41</v>
      </c>
      <c r="E13" s="1" t="s">
        <v>40</v>
      </c>
      <c r="G13" s="1" t="s">
        <v>31</v>
      </c>
      <c r="I13" s="2">
        <v>23</v>
      </c>
      <c r="K13" s="2">
        <v>5000000000</v>
      </c>
      <c r="M13" s="2">
        <v>0</v>
      </c>
      <c r="O13" s="2">
        <v>5000000000</v>
      </c>
      <c r="Q13" s="2">
        <v>0</v>
      </c>
      <c r="S13" s="5">
        <v>0</v>
      </c>
    </row>
    <row r="14" spans="1:19" x14ac:dyDescent="0.45">
      <c r="A14" s="1" t="s">
        <v>42</v>
      </c>
      <c r="C14" s="1" t="s">
        <v>43</v>
      </c>
      <c r="E14" s="1" t="s">
        <v>30</v>
      </c>
      <c r="G14" s="1" t="s">
        <v>31</v>
      </c>
      <c r="I14" s="2">
        <v>0</v>
      </c>
      <c r="K14" s="2">
        <v>1354596448</v>
      </c>
      <c r="M14" s="2">
        <v>70627074575</v>
      </c>
      <c r="O14" s="2">
        <v>71978404000</v>
      </c>
      <c r="Q14" s="2">
        <v>3267023</v>
      </c>
      <c r="S14" s="5">
        <v>0</v>
      </c>
    </row>
    <row r="15" spans="1:19" x14ac:dyDescent="0.45">
      <c r="A15" s="1" t="s">
        <v>42</v>
      </c>
      <c r="C15" s="1" t="s">
        <v>44</v>
      </c>
      <c r="E15" s="1" t="s">
        <v>40</v>
      </c>
      <c r="G15" s="1" t="s">
        <v>31</v>
      </c>
      <c r="I15" s="2">
        <v>23</v>
      </c>
      <c r="K15" s="2">
        <v>17910000000</v>
      </c>
      <c r="M15" s="2">
        <v>0</v>
      </c>
      <c r="O15" s="2">
        <v>17910000000</v>
      </c>
      <c r="Q15" s="2">
        <v>0</v>
      </c>
      <c r="S15" s="5">
        <v>0</v>
      </c>
    </row>
    <row r="16" spans="1:19" x14ac:dyDescent="0.45">
      <c r="A16" s="1" t="s">
        <v>42</v>
      </c>
      <c r="C16" s="1" t="s">
        <v>45</v>
      </c>
      <c r="E16" s="1" t="s">
        <v>40</v>
      </c>
      <c r="G16" s="1" t="s">
        <v>31</v>
      </c>
      <c r="I16" s="2">
        <v>23</v>
      </c>
      <c r="K16" s="2">
        <v>51327000000</v>
      </c>
      <c r="M16" s="2">
        <v>0</v>
      </c>
      <c r="O16" s="2">
        <v>51327000000</v>
      </c>
      <c r="Q16" s="2">
        <v>0</v>
      </c>
      <c r="S16" s="5">
        <v>0</v>
      </c>
    </row>
    <row r="17" spans="1:19" x14ac:dyDescent="0.45">
      <c r="A17" s="1" t="s">
        <v>46</v>
      </c>
      <c r="C17" s="1" t="s">
        <v>47</v>
      </c>
      <c r="E17" s="1" t="s">
        <v>30</v>
      </c>
      <c r="G17" s="1" t="s">
        <v>48</v>
      </c>
      <c r="I17" s="2">
        <v>0</v>
      </c>
      <c r="K17" s="2">
        <v>10000</v>
      </c>
      <c r="M17" s="2">
        <v>30034877</v>
      </c>
      <c r="O17" s="2">
        <v>0</v>
      </c>
      <c r="Q17" s="2">
        <v>30044877</v>
      </c>
      <c r="S17" s="5">
        <v>0</v>
      </c>
    </row>
    <row r="18" spans="1:19" x14ac:dyDescent="0.45">
      <c r="A18" s="1" t="s">
        <v>49</v>
      </c>
      <c r="C18" s="1" t="s">
        <v>50</v>
      </c>
      <c r="E18" s="1" t="s">
        <v>30</v>
      </c>
      <c r="G18" s="1" t="s">
        <v>51</v>
      </c>
      <c r="I18" s="2">
        <v>0</v>
      </c>
      <c r="K18" s="2">
        <v>18836378</v>
      </c>
      <c r="M18" s="2">
        <v>78284</v>
      </c>
      <c r="O18" s="2">
        <v>504000</v>
      </c>
      <c r="Q18" s="2">
        <v>18410662</v>
      </c>
      <c r="S18" s="5">
        <v>0</v>
      </c>
    </row>
    <row r="19" spans="1:19" ht="19.5" thickBot="1" x14ac:dyDescent="0.5">
      <c r="K19" s="4">
        <f>SUM(K8:K18)</f>
        <v>93910532910</v>
      </c>
      <c r="M19" s="4">
        <f>SUM(M8:M18)</f>
        <v>576596762914</v>
      </c>
      <c r="O19" s="4">
        <f>SUM(O8:O18)</f>
        <v>630909259200</v>
      </c>
      <c r="Q19" s="4">
        <f>SUM(Q8:Q18)</f>
        <v>39598036624</v>
      </c>
      <c r="S19" s="6">
        <f>SUM(S8:S18)</f>
        <v>1.6799999999999999E-2</v>
      </c>
    </row>
    <row r="20" spans="1:19" ht="19.5" thickTop="1" x14ac:dyDescent="0.45">
      <c r="Q20" s="2"/>
    </row>
  </sheetData>
  <mergeCells count="17"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</mergeCells>
  <pageMargins left="0.7" right="0.7" top="0.75" bottom="0.75" header="0.3" footer="0.3"/>
  <pageSetup scale="4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O20"/>
  <sheetViews>
    <sheetView rightToLeft="1" view="pageBreakPreview" zoomScaleNormal="100" zoomScaleSheetLayoutView="100" workbookViewId="0">
      <selection activeCell="K19" sqref="K19"/>
    </sheetView>
  </sheetViews>
  <sheetFormatPr defaultRowHeight="18.75" x14ac:dyDescent="0.45"/>
  <cols>
    <col min="1" max="1" width="27.7109375" style="1" bestFit="1" customWidth="1"/>
    <col min="2" max="2" width="1" style="1" customWidth="1"/>
    <col min="3" max="3" width="11.85546875" style="1" bestFit="1" customWidth="1"/>
    <col min="4" max="4" width="1" style="1" customWidth="1"/>
    <col min="5" max="5" width="14.140625" style="1" bestFit="1" customWidth="1"/>
    <col min="6" max="6" width="1" style="1" customWidth="1"/>
    <col min="7" max="7" width="15.140625" style="1" bestFit="1" customWidth="1"/>
    <col min="8" max="8" width="1" style="1" customWidth="1"/>
    <col min="9" max="9" width="16" style="1" bestFit="1" customWidth="1"/>
    <col min="10" max="10" width="1" style="1" customWidth="1"/>
    <col min="11" max="11" width="14.140625" style="1" bestFit="1" customWidth="1"/>
    <col min="12" max="12" width="1" style="1" customWidth="1"/>
    <col min="13" max="13" width="15.140625" style="1" bestFit="1" customWidth="1"/>
    <col min="14" max="14" width="1" style="1" customWidth="1"/>
    <col min="15" max="15" width="16" style="1" bestFit="1" customWidth="1"/>
    <col min="16" max="16" width="1" style="1" customWidth="1"/>
    <col min="17" max="17" width="9.140625" style="1" customWidth="1"/>
    <col min="18" max="16384" width="9.140625" style="1"/>
  </cols>
  <sheetData>
    <row r="2" spans="1:15" ht="30" x14ac:dyDescent="0.45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 ht="30" x14ac:dyDescent="0.45">
      <c r="A3" s="7" t="s">
        <v>52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ht="30" x14ac:dyDescent="0.45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6" spans="1:15" ht="30" x14ac:dyDescent="0.45">
      <c r="A6" s="10" t="s">
        <v>53</v>
      </c>
      <c r="B6" s="10" t="s">
        <v>53</v>
      </c>
      <c r="C6" s="10" t="s">
        <v>53</v>
      </c>
      <c r="E6" s="10" t="s">
        <v>54</v>
      </c>
      <c r="F6" s="10" t="s">
        <v>54</v>
      </c>
      <c r="G6" s="10" t="s">
        <v>54</v>
      </c>
      <c r="H6" s="10" t="s">
        <v>54</v>
      </c>
      <c r="I6" s="10" t="s">
        <v>54</v>
      </c>
      <c r="K6" s="10" t="s">
        <v>55</v>
      </c>
      <c r="L6" s="10" t="s">
        <v>55</v>
      </c>
      <c r="M6" s="10" t="s">
        <v>55</v>
      </c>
      <c r="N6" s="10" t="s">
        <v>55</v>
      </c>
      <c r="O6" s="10" t="s">
        <v>55</v>
      </c>
    </row>
    <row r="7" spans="1:15" ht="30" x14ac:dyDescent="0.45">
      <c r="A7" s="10" t="s">
        <v>56</v>
      </c>
      <c r="C7" s="10" t="s">
        <v>18</v>
      </c>
      <c r="E7" s="10" t="s">
        <v>57</v>
      </c>
      <c r="G7" s="10" t="s">
        <v>58</v>
      </c>
      <c r="I7" s="10" t="s">
        <v>59</v>
      </c>
      <c r="K7" s="10" t="s">
        <v>57</v>
      </c>
      <c r="M7" s="10" t="s">
        <v>58</v>
      </c>
      <c r="O7" s="10" t="s">
        <v>59</v>
      </c>
    </row>
    <row r="8" spans="1:15" x14ac:dyDescent="0.45">
      <c r="A8" s="1" t="s">
        <v>60</v>
      </c>
      <c r="C8" s="2">
        <v>20</v>
      </c>
      <c r="E8" s="2">
        <v>12566352</v>
      </c>
      <c r="G8" s="2">
        <v>0</v>
      </c>
      <c r="I8" s="2">
        <v>12566352</v>
      </c>
      <c r="K8" s="2">
        <v>12566352</v>
      </c>
      <c r="M8" s="2">
        <v>0</v>
      </c>
      <c r="O8" s="2">
        <v>12566352</v>
      </c>
    </row>
    <row r="9" spans="1:15" x14ac:dyDescent="0.45">
      <c r="A9" s="1" t="s">
        <v>60</v>
      </c>
      <c r="C9" s="2">
        <v>0</v>
      </c>
      <c r="E9" s="2">
        <v>503950</v>
      </c>
      <c r="G9" s="2">
        <v>0</v>
      </c>
      <c r="I9" s="2">
        <v>503950</v>
      </c>
      <c r="K9" s="2">
        <v>503950</v>
      </c>
      <c r="M9" s="2">
        <v>0</v>
      </c>
      <c r="O9" s="2">
        <v>503950</v>
      </c>
    </row>
    <row r="10" spans="1:15" x14ac:dyDescent="0.45">
      <c r="A10" s="1" t="s">
        <v>60</v>
      </c>
      <c r="C10" s="2">
        <v>21</v>
      </c>
      <c r="E10" s="2">
        <v>16964575</v>
      </c>
      <c r="G10" s="2">
        <v>0</v>
      </c>
      <c r="I10" s="2">
        <v>16964575</v>
      </c>
      <c r="K10" s="2">
        <v>16964575</v>
      </c>
      <c r="M10" s="2">
        <v>0</v>
      </c>
      <c r="O10" s="2">
        <v>16964575</v>
      </c>
    </row>
    <row r="11" spans="1:15" x14ac:dyDescent="0.45">
      <c r="A11" s="1" t="s">
        <v>28</v>
      </c>
      <c r="C11" s="2">
        <v>0</v>
      </c>
      <c r="E11" s="2">
        <v>27890</v>
      </c>
      <c r="G11" s="2">
        <v>0</v>
      </c>
      <c r="I11" s="2">
        <v>27890</v>
      </c>
      <c r="K11" s="2">
        <v>27890</v>
      </c>
      <c r="M11" s="2">
        <v>0</v>
      </c>
      <c r="O11" s="2">
        <v>27890</v>
      </c>
    </row>
    <row r="12" spans="1:15" x14ac:dyDescent="0.45">
      <c r="A12" s="1" t="s">
        <v>37</v>
      </c>
      <c r="C12" s="2">
        <v>0</v>
      </c>
      <c r="E12" s="2">
        <v>38111</v>
      </c>
      <c r="G12" s="2">
        <v>0</v>
      </c>
      <c r="I12" s="2">
        <v>38111</v>
      </c>
      <c r="K12" s="2">
        <v>38111</v>
      </c>
      <c r="M12" s="2">
        <v>0</v>
      </c>
      <c r="O12" s="2">
        <v>38111</v>
      </c>
    </row>
    <row r="13" spans="1:15" x14ac:dyDescent="0.45">
      <c r="A13" s="1" t="s">
        <v>37</v>
      </c>
      <c r="C13" s="2">
        <v>23</v>
      </c>
      <c r="E13" s="2">
        <v>149972592</v>
      </c>
      <c r="G13" s="2">
        <v>0</v>
      </c>
      <c r="I13" s="2">
        <v>149972592</v>
      </c>
      <c r="K13" s="2">
        <v>149972592</v>
      </c>
      <c r="M13" s="2">
        <v>0</v>
      </c>
      <c r="O13" s="2">
        <v>149972592</v>
      </c>
    </row>
    <row r="14" spans="1:15" x14ac:dyDescent="0.45">
      <c r="A14" s="1" t="s">
        <v>37</v>
      </c>
      <c r="C14" s="2">
        <v>23</v>
      </c>
      <c r="E14" s="2">
        <v>57671324</v>
      </c>
      <c r="G14" s="2">
        <v>9939</v>
      </c>
      <c r="I14" s="2">
        <v>57661385</v>
      </c>
      <c r="K14" s="2">
        <v>57671324</v>
      </c>
      <c r="M14" s="2">
        <v>9939</v>
      </c>
      <c r="O14" s="2">
        <v>57661385</v>
      </c>
    </row>
    <row r="15" spans="1:15" x14ac:dyDescent="0.45">
      <c r="A15" s="1" t="s">
        <v>42</v>
      </c>
      <c r="C15" s="2">
        <v>0</v>
      </c>
      <c r="E15" s="2">
        <v>5238887</v>
      </c>
      <c r="G15" s="2">
        <v>0</v>
      </c>
      <c r="I15" s="2">
        <v>5238887</v>
      </c>
      <c r="K15" s="2">
        <v>5238887</v>
      </c>
      <c r="M15" s="2">
        <v>0</v>
      </c>
      <c r="O15" s="2">
        <v>5238887</v>
      </c>
    </row>
    <row r="16" spans="1:15" x14ac:dyDescent="0.45">
      <c r="A16" s="1" t="s">
        <v>42</v>
      </c>
      <c r="C16" s="2">
        <v>23</v>
      </c>
      <c r="E16" s="2">
        <v>191857846</v>
      </c>
      <c r="G16" s="2">
        <v>0</v>
      </c>
      <c r="I16" s="2">
        <v>191857846</v>
      </c>
      <c r="K16" s="2">
        <v>191857846</v>
      </c>
      <c r="M16" s="2">
        <v>0</v>
      </c>
      <c r="O16" s="2">
        <v>191857846</v>
      </c>
    </row>
    <row r="17" spans="1:15" x14ac:dyDescent="0.45">
      <c r="A17" s="1" t="s">
        <v>42</v>
      </c>
      <c r="C17" s="2">
        <v>23</v>
      </c>
      <c r="E17" s="2">
        <v>517694843</v>
      </c>
      <c r="G17" s="2">
        <v>0</v>
      </c>
      <c r="I17" s="2">
        <v>517694843</v>
      </c>
      <c r="K17" s="2">
        <v>517694843</v>
      </c>
      <c r="M17" s="2">
        <v>0</v>
      </c>
      <c r="O17" s="2">
        <v>517694843</v>
      </c>
    </row>
    <row r="18" spans="1:15" x14ac:dyDescent="0.45">
      <c r="A18" s="1" t="s">
        <v>49</v>
      </c>
      <c r="C18" s="2">
        <v>0</v>
      </c>
      <c r="E18" s="2">
        <v>78284</v>
      </c>
      <c r="G18" s="2">
        <v>0</v>
      </c>
      <c r="I18" s="2">
        <v>78284</v>
      </c>
      <c r="K18" s="2">
        <v>78284</v>
      </c>
      <c r="M18" s="2">
        <v>0</v>
      </c>
      <c r="O18" s="2">
        <v>78284</v>
      </c>
    </row>
    <row r="19" spans="1:15" ht="19.5" thickBot="1" x14ac:dyDescent="0.5">
      <c r="E19" s="4">
        <f>SUM(E8:E18)</f>
        <v>952614654</v>
      </c>
      <c r="G19" s="4">
        <f>SUM(G8:G18)</f>
        <v>9939</v>
      </c>
      <c r="I19" s="4">
        <f>SUM(I8:I18)</f>
        <v>952604715</v>
      </c>
      <c r="K19" s="4">
        <f>SUM(K8:K18)</f>
        <v>952614654</v>
      </c>
      <c r="M19" s="4">
        <f>SUM(M8:M18)</f>
        <v>9939</v>
      </c>
      <c r="O19" s="4">
        <f>SUM(O8:O18)</f>
        <v>952604715</v>
      </c>
    </row>
    <row r="20" spans="1:15" ht="19.5" thickTop="1" x14ac:dyDescent="0.45"/>
  </sheetData>
  <mergeCells count="14">
    <mergeCell ref="A4:O4"/>
    <mergeCell ref="A3:O3"/>
    <mergeCell ref="A2:O2"/>
    <mergeCell ref="M7"/>
    <mergeCell ref="O7"/>
    <mergeCell ref="K6:O6"/>
    <mergeCell ref="E7"/>
    <mergeCell ref="G7"/>
    <mergeCell ref="I7"/>
    <mergeCell ref="E6:I6"/>
    <mergeCell ref="K7"/>
    <mergeCell ref="A7"/>
    <mergeCell ref="C7"/>
    <mergeCell ref="A6:C6"/>
  </mergeCells>
  <pageMargins left="0.7" right="0.7" top="0.75" bottom="0.75" header="0.3" footer="0.3"/>
  <pageSetup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3"/>
  <sheetViews>
    <sheetView rightToLeft="1" view="pageBreakPreview" zoomScaleNormal="100" zoomScaleSheetLayoutView="100" workbookViewId="0">
      <selection activeCell="E17" sqref="E17"/>
    </sheetView>
  </sheetViews>
  <sheetFormatPr defaultRowHeight="18.75" x14ac:dyDescent="0.45"/>
  <cols>
    <col min="1" max="1" width="25.42578125" style="1" bestFit="1" customWidth="1"/>
    <col min="2" max="2" width="1" style="1" customWidth="1"/>
    <col min="3" max="3" width="9.57031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26.140625" style="1" customWidth="1"/>
    <col min="10" max="10" width="1" style="1" customWidth="1"/>
    <col min="11" max="11" width="9.570312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26.140625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ht="30" x14ac:dyDescent="0.45">
      <c r="A3" s="7" t="s">
        <v>52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7" ht="30" x14ac:dyDescent="0.45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6" spans="1:17" ht="30" x14ac:dyDescent="0.45">
      <c r="A6" s="7" t="s">
        <v>3</v>
      </c>
      <c r="C6" s="10" t="s">
        <v>54</v>
      </c>
      <c r="D6" s="10" t="s">
        <v>54</v>
      </c>
      <c r="E6" s="10" t="s">
        <v>54</v>
      </c>
      <c r="F6" s="10" t="s">
        <v>54</v>
      </c>
      <c r="G6" s="10" t="s">
        <v>54</v>
      </c>
      <c r="H6" s="10" t="s">
        <v>54</v>
      </c>
      <c r="I6" s="10" t="s">
        <v>54</v>
      </c>
      <c r="K6" s="10" t="s">
        <v>55</v>
      </c>
      <c r="L6" s="10" t="s">
        <v>55</v>
      </c>
      <c r="M6" s="10" t="s">
        <v>55</v>
      </c>
      <c r="N6" s="10" t="s">
        <v>55</v>
      </c>
      <c r="O6" s="10" t="s">
        <v>55</v>
      </c>
      <c r="P6" s="10" t="s">
        <v>55</v>
      </c>
      <c r="Q6" s="10" t="s">
        <v>55</v>
      </c>
    </row>
    <row r="7" spans="1:17" ht="49.5" customHeight="1" x14ac:dyDescent="0.45">
      <c r="A7" s="10" t="s">
        <v>3</v>
      </c>
      <c r="C7" s="10" t="s">
        <v>7</v>
      </c>
      <c r="E7" s="10" t="s">
        <v>62</v>
      </c>
      <c r="G7" s="10" t="s">
        <v>63</v>
      </c>
      <c r="I7" s="9" t="s">
        <v>64</v>
      </c>
      <c r="K7" s="10" t="s">
        <v>7</v>
      </c>
      <c r="M7" s="10" t="s">
        <v>62</v>
      </c>
      <c r="O7" s="10" t="s">
        <v>63</v>
      </c>
      <c r="Q7" s="9" t="s">
        <v>64</v>
      </c>
    </row>
    <row r="8" spans="1:17" x14ac:dyDescent="0.45">
      <c r="A8" s="1" t="s">
        <v>15</v>
      </c>
      <c r="C8" s="2">
        <v>224900</v>
      </c>
      <c r="E8" s="2">
        <v>628932850000</v>
      </c>
      <c r="G8" s="2">
        <v>610963339894</v>
      </c>
      <c r="I8" s="2">
        <v>17969510106</v>
      </c>
      <c r="K8" s="2">
        <v>224900</v>
      </c>
      <c r="M8" s="2">
        <v>628932850000</v>
      </c>
      <c r="O8" s="2">
        <v>610963339894</v>
      </c>
      <c r="Q8" s="2">
        <v>17969510106</v>
      </c>
    </row>
    <row r="9" spans="1:17" x14ac:dyDescent="0.45">
      <c r="A9" s="1" t="s">
        <v>16</v>
      </c>
      <c r="C9" s="2">
        <v>240200</v>
      </c>
      <c r="E9" s="2">
        <v>672678899000</v>
      </c>
      <c r="G9" s="2">
        <v>651532173538</v>
      </c>
      <c r="I9" s="2">
        <v>21146725462</v>
      </c>
      <c r="K9" s="2">
        <v>240200</v>
      </c>
      <c r="M9" s="2">
        <v>672678899000</v>
      </c>
      <c r="O9" s="2">
        <v>651532173538</v>
      </c>
      <c r="Q9" s="2">
        <v>21146725462</v>
      </c>
    </row>
    <row r="10" spans="1:17" x14ac:dyDescent="0.45">
      <c r="A10" s="1" t="s">
        <v>65</v>
      </c>
      <c r="C10" s="2">
        <v>306523</v>
      </c>
      <c r="E10" s="2">
        <v>934929517358</v>
      </c>
      <c r="G10" s="2">
        <v>947157716804</v>
      </c>
      <c r="I10" s="2">
        <v>-12228199446</v>
      </c>
      <c r="K10" s="2">
        <v>306523</v>
      </c>
      <c r="M10" s="2">
        <v>934929517358</v>
      </c>
      <c r="O10" s="2">
        <v>947157716804</v>
      </c>
      <c r="Q10" s="2">
        <v>-12228199446</v>
      </c>
    </row>
    <row r="11" spans="1:17" ht="19.5" thickBot="1" x14ac:dyDescent="0.5">
      <c r="C11" s="4">
        <f>SUM(C8:C10)</f>
        <v>771623</v>
      </c>
      <c r="E11" s="4">
        <f>SUM(E8:E10)</f>
        <v>2236541266358</v>
      </c>
      <c r="G11" s="4">
        <f>SUM(G8:G10)</f>
        <v>2209653230236</v>
      </c>
      <c r="I11" s="4">
        <f>SUM(I8:I10)</f>
        <v>26888036122</v>
      </c>
      <c r="K11" s="4">
        <f>SUM(K8:K10)</f>
        <v>771623</v>
      </c>
      <c r="M11" s="4">
        <f>SUM(M8:M10)</f>
        <v>2236541266358</v>
      </c>
      <c r="O11" s="4">
        <f>SUM(O8:O10)</f>
        <v>2209653230236</v>
      </c>
      <c r="Q11" s="4">
        <f>SUM(Q8:Q10)</f>
        <v>26888036122</v>
      </c>
    </row>
    <row r="12" spans="1:17" ht="19.5" thickTop="1" x14ac:dyDescent="0.45">
      <c r="I12" s="2"/>
      <c r="Q12" s="2"/>
    </row>
    <row r="13" spans="1:17" x14ac:dyDescent="0.45">
      <c r="Q13" s="2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1"/>
  <sheetViews>
    <sheetView rightToLeft="1" view="pageBreakPreview" zoomScaleNormal="100" zoomScaleSheetLayoutView="100" workbookViewId="0">
      <selection activeCell="G14" sqref="A14:G15"/>
    </sheetView>
  </sheetViews>
  <sheetFormatPr defaultRowHeight="18.75" x14ac:dyDescent="0.45"/>
  <cols>
    <col min="1" max="1" width="25.42578125" style="1" bestFit="1" customWidth="1"/>
    <col min="2" max="2" width="1" style="1" customWidth="1"/>
    <col min="3" max="3" width="9.57031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34" style="1" bestFit="1" customWidth="1"/>
    <col min="10" max="10" width="1" style="1" customWidth="1"/>
    <col min="11" max="11" width="9.570312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34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ht="30" x14ac:dyDescent="0.45">
      <c r="A3" s="7" t="s">
        <v>52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7" ht="30" x14ac:dyDescent="0.45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6" spans="1:17" ht="30" x14ac:dyDescent="0.45">
      <c r="A6" s="7" t="s">
        <v>3</v>
      </c>
      <c r="C6" s="10" t="s">
        <v>54</v>
      </c>
      <c r="D6" s="10" t="s">
        <v>54</v>
      </c>
      <c r="E6" s="10" t="s">
        <v>54</v>
      </c>
      <c r="F6" s="10" t="s">
        <v>54</v>
      </c>
      <c r="G6" s="10" t="s">
        <v>54</v>
      </c>
      <c r="H6" s="10" t="s">
        <v>54</v>
      </c>
      <c r="I6" s="10" t="s">
        <v>54</v>
      </c>
      <c r="K6" s="10" t="s">
        <v>55</v>
      </c>
      <c r="L6" s="10" t="s">
        <v>55</v>
      </c>
      <c r="M6" s="10" t="s">
        <v>55</v>
      </c>
      <c r="N6" s="10" t="s">
        <v>55</v>
      </c>
      <c r="O6" s="10" t="s">
        <v>55</v>
      </c>
      <c r="P6" s="10" t="s">
        <v>55</v>
      </c>
      <c r="Q6" s="10" t="s">
        <v>55</v>
      </c>
    </row>
    <row r="7" spans="1:17" ht="30" x14ac:dyDescent="0.45">
      <c r="A7" s="10" t="s">
        <v>3</v>
      </c>
      <c r="C7" s="10" t="s">
        <v>7</v>
      </c>
      <c r="E7" s="10" t="s">
        <v>62</v>
      </c>
      <c r="G7" s="10" t="s">
        <v>63</v>
      </c>
      <c r="I7" s="10" t="s">
        <v>66</v>
      </c>
      <c r="K7" s="10" t="s">
        <v>7</v>
      </c>
      <c r="M7" s="10" t="s">
        <v>62</v>
      </c>
      <c r="O7" s="10" t="s">
        <v>63</v>
      </c>
      <c r="Q7" s="10" t="s">
        <v>66</v>
      </c>
    </row>
    <row r="8" spans="1:17" x14ac:dyDescent="0.45">
      <c r="A8" s="1" t="s">
        <v>15</v>
      </c>
      <c r="C8" s="2">
        <v>39100</v>
      </c>
      <c r="E8" s="2">
        <v>109570901548</v>
      </c>
      <c r="G8" s="2">
        <v>106219060106</v>
      </c>
      <c r="I8" s="2">
        <v>3351841442</v>
      </c>
      <c r="K8" s="2">
        <v>39100</v>
      </c>
      <c r="M8" s="2">
        <v>109570901548</v>
      </c>
      <c r="O8" s="2">
        <v>106219060106</v>
      </c>
      <c r="Q8" s="2">
        <v>3351841442</v>
      </c>
    </row>
    <row r="9" spans="1:17" x14ac:dyDescent="0.45">
      <c r="A9" s="1" t="s">
        <v>16</v>
      </c>
      <c r="C9" s="2">
        <v>147100</v>
      </c>
      <c r="E9" s="2">
        <v>414636728325</v>
      </c>
      <c r="G9" s="2">
        <v>398995071565</v>
      </c>
      <c r="I9" s="2">
        <v>15641656760</v>
      </c>
      <c r="K9" s="2">
        <v>147100</v>
      </c>
      <c r="M9" s="2">
        <v>414636728325</v>
      </c>
      <c r="O9" s="2">
        <v>398995071565</v>
      </c>
      <c r="Q9" s="2">
        <v>15641656760</v>
      </c>
    </row>
    <row r="10" spans="1:17" ht="19.5" thickBot="1" x14ac:dyDescent="0.5">
      <c r="E10" s="4">
        <f>SUM(E8:E9)</f>
        <v>524207629873</v>
      </c>
      <c r="G10" s="4">
        <f>SUM(G8:G9)</f>
        <v>505214131671</v>
      </c>
      <c r="I10" s="4">
        <f>SUM(I8:I9)</f>
        <v>18993498202</v>
      </c>
      <c r="M10" s="4">
        <f>SUM(M8:M9)</f>
        <v>524207629873</v>
      </c>
      <c r="O10" s="4">
        <f>SUM(O8:O9)</f>
        <v>505214131671</v>
      </c>
      <c r="Q10" s="4">
        <f>SUM(Q8:Q9)</f>
        <v>18993498202</v>
      </c>
    </row>
    <row r="11" spans="1:17" ht="19.5" thickTop="1" x14ac:dyDescent="0.45"/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2"/>
  <sheetViews>
    <sheetView rightToLeft="1" view="pageBreakPreview" zoomScale="85" zoomScaleNormal="85" zoomScaleSheetLayoutView="85" workbookViewId="0">
      <selection activeCell="J18" sqref="J18"/>
    </sheetView>
  </sheetViews>
  <sheetFormatPr defaultRowHeight="18.75" x14ac:dyDescent="0.45"/>
  <cols>
    <col min="1" max="1" width="25.425781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7.28515625" style="1" bestFit="1" customWidth="1"/>
    <col min="8" max="8" width="1" style="1" customWidth="1"/>
    <col min="9" max="9" width="18.140625" style="1" bestFit="1" customWidth="1"/>
    <col min="10" max="10" width="1" style="1" customWidth="1"/>
    <col min="11" max="11" width="24.855468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17.28515625" style="1" bestFit="1" customWidth="1"/>
    <col min="18" max="18" width="1" style="1" customWidth="1"/>
    <col min="19" max="19" width="18.140625" style="1" bestFit="1" customWidth="1"/>
    <col min="20" max="20" width="1" style="1" customWidth="1"/>
    <col min="21" max="21" width="24.855468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30" x14ac:dyDescent="0.45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1:21" ht="30" x14ac:dyDescent="0.45">
      <c r="A3" s="7" t="s">
        <v>52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spans="1:21" ht="30" x14ac:dyDescent="0.45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6" spans="1:21" ht="30" x14ac:dyDescent="0.45">
      <c r="A6" s="7" t="s">
        <v>3</v>
      </c>
      <c r="C6" s="10" t="s">
        <v>54</v>
      </c>
      <c r="D6" s="10" t="s">
        <v>54</v>
      </c>
      <c r="E6" s="10" t="s">
        <v>54</v>
      </c>
      <c r="F6" s="10" t="s">
        <v>54</v>
      </c>
      <c r="G6" s="10" t="s">
        <v>54</v>
      </c>
      <c r="H6" s="10" t="s">
        <v>54</v>
      </c>
      <c r="I6" s="10" t="s">
        <v>54</v>
      </c>
      <c r="J6" s="10" t="s">
        <v>54</v>
      </c>
      <c r="K6" s="10" t="s">
        <v>54</v>
      </c>
      <c r="M6" s="10" t="s">
        <v>55</v>
      </c>
      <c r="N6" s="10" t="s">
        <v>55</v>
      </c>
      <c r="O6" s="10" t="s">
        <v>55</v>
      </c>
      <c r="P6" s="10" t="s">
        <v>55</v>
      </c>
      <c r="Q6" s="10" t="s">
        <v>55</v>
      </c>
      <c r="R6" s="10" t="s">
        <v>55</v>
      </c>
      <c r="S6" s="10" t="s">
        <v>55</v>
      </c>
      <c r="T6" s="10" t="s">
        <v>55</v>
      </c>
      <c r="U6" s="10" t="s">
        <v>55</v>
      </c>
    </row>
    <row r="7" spans="1:21" ht="30" x14ac:dyDescent="0.45">
      <c r="A7" s="10" t="s">
        <v>3</v>
      </c>
      <c r="C7" s="10" t="s">
        <v>67</v>
      </c>
      <c r="E7" s="10" t="s">
        <v>68</v>
      </c>
      <c r="G7" s="10" t="s">
        <v>69</v>
      </c>
      <c r="I7" s="10" t="s">
        <v>25</v>
      </c>
      <c r="K7" s="10" t="s">
        <v>70</v>
      </c>
      <c r="M7" s="10" t="s">
        <v>67</v>
      </c>
      <c r="O7" s="10" t="s">
        <v>68</v>
      </c>
      <c r="Q7" s="10" t="s">
        <v>69</v>
      </c>
      <c r="S7" s="10" t="s">
        <v>25</v>
      </c>
      <c r="U7" s="10" t="s">
        <v>70</v>
      </c>
    </row>
    <row r="8" spans="1:21" x14ac:dyDescent="0.45">
      <c r="A8" s="1" t="s">
        <v>15</v>
      </c>
      <c r="C8" s="2">
        <v>0</v>
      </c>
      <c r="E8" s="2">
        <v>17969510106</v>
      </c>
      <c r="G8" s="2">
        <v>3351841442</v>
      </c>
      <c r="I8" s="2">
        <v>21321351548</v>
      </c>
      <c r="K8" s="5">
        <v>0.44890000000000002</v>
      </c>
      <c r="M8" s="2">
        <v>0</v>
      </c>
      <c r="O8" s="2">
        <v>17969510106</v>
      </c>
      <c r="Q8" s="2">
        <v>3351841442</v>
      </c>
      <c r="S8" s="2">
        <v>21321351548</v>
      </c>
      <c r="U8" s="5">
        <v>0.44890000000000002</v>
      </c>
    </row>
    <row r="9" spans="1:21" x14ac:dyDescent="0.45">
      <c r="A9" s="1" t="s">
        <v>16</v>
      </c>
      <c r="C9" s="2">
        <v>0</v>
      </c>
      <c r="E9" s="2">
        <v>21146725462</v>
      </c>
      <c r="G9" s="2">
        <v>15641656760</v>
      </c>
      <c r="I9" s="2">
        <v>36788382222</v>
      </c>
      <c r="K9" s="5">
        <v>0.77449999999999997</v>
      </c>
      <c r="M9" s="2">
        <v>0</v>
      </c>
      <c r="O9" s="2">
        <v>21146725462</v>
      </c>
      <c r="Q9" s="2">
        <v>15641656760</v>
      </c>
      <c r="S9" s="2">
        <v>36788382222</v>
      </c>
      <c r="U9" s="5">
        <v>0.77449999999999997</v>
      </c>
    </row>
    <row r="10" spans="1:21" x14ac:dyDescent="0.45">
      <c r="A10" s="1" t="s">
        <v>65</v>
      </c>
      <c r="C10" s="2">
        <v>0</v>
      </c>
      <c r="E10" s="2">
        <v>-12228199446</v>
      </c>
      <c r="G10" s="2">
        <v>0</v>
      </c>
      <c r="I10" s="2">
        <v>-12228199445</v>
      </c>
      <c r="K10" s="5">
        <v>-0.25740000000000002</v>
      </c>
      <c r="M10" s="2">
        <v>0</v>
      </c>
      <c r="O10" s="2">
        <v>-12228199446</v>
      </c>
      <c r="Q10" s="2">
        <v>0</v>
      </c>
      <c r="S10" s="2">
        <v>-12228199445</v>
      </c>
      <c r="U10" s="5">
        <v>-0.25740000000000002</v>
      </c>
    </row>
    <row r="11" spans="1:21" ht="16.5" customHeight="1" thickBot="1" x14ac:dyDescent="0.5">
      <c r="C11" s="4">
        <f>SUM(C8:C10)</f>
        <v>0</v>
      </c>
      <c r="E11" s="4">
        <f>SUM(E8:E10)</f>
        <v>26888036122</v>
      </c>
      <c r="G11" s="4">
        <f>SUM(G8:G10)</f>
        <v>18993498202</v>
      </c>
      <c r="I11" s="4">
        <f>SUM(I8:I10)</f>
        <v>45881534325</v>
      </c>
      <c r="K11" s="6">
        <f>SUM(K8:K10)</f>
        <v>0.96599999999999997</v>
      </c>
      <c r="M11" s="4">
        <f>SUM(M8:M10)</f>
        <v>0</v>
      </c>
      <c r="O11" s="4">
        <f>SUM(O8:O10)</f>
        <v>26888036122</v>
      </c>
      <c r="Q11" s="4">
        <f>SUM(Q8:Q10)</f>
        <v>18993498202</v>
      </c>
      <c r="S11" s="4">
        <f>SUM(S8:S10)</f>
        <v>45881534325</v>
      </c>
      <c r="U11" s="6">
        <f>SUM(U8:U10)</f>
        <v>0.96599999999999997</v>
      </c>
    </row>
    <row r="12" spans="1:21" ht="19.5" thickTop="1" x14ac:dyDescent="0.45"/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3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H20"/>
  <sheetViews>
    <sheetView rightToLeft="1" view="pageBreakPreview" zoomScale="85" zoomScaleNormal="100" zoomScaleSheetLayoutView="85" workbookViewId="0">
      <selection activeCell="E19" sqref="E19"/>
    </sheetView>
  </sheetViews>
  <sheetFormatPr defaultRowHeight="18.75" x14ac:dyDescent="0.45"/>
  <cols>
    <col min="1" max="1" width="27.7109375" style="1" bestFit="1" customWidth="1"/>
    <col min="2" max="2" width="1" style="1" customWidth="1"/>
    <col min="3" max="3" width="27.140625" style="1" bestFit="1" customWidth="1"/>
    <col min="4" max="4" width="1" style="1" customWidth="1"/>
    <col min="5" max="5" width="41.28515625" style="1" bestFit="1" customWidth="1"/>
    <col min="6" max="6" width="1" style="1" customWidth="1"/>
    <col min="7" max="7" width="41.285156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8" ht="30" x14ac:dyDescent="0.45">
      <c r="A2" s="7" t="s">
        <v>0</v>
      </c>
      <c r="B2" s="7"/>
      <c r="C2" s="7"/>
      <c r="D2" s="7"/>
      <c r="E2" s="7"/>
      <c r="F2" s="7"/>
      <c r="G2" s="7"/>
    </row>
    <row r="3" spans="1:8" ht="30" x14ac:dyDescent="0.45">
      <c r="A3" s="7" t="s">
        <v>52</v>
      </c>
      <c r="B3" s="7"/>
      <c r="C3" s="7"/>
      <c r="D3" s="7"/>
      <c r="E3" s="7"/>
      <c r="F3" s="7"/>
      <c r="G3" s="7"/>
    </row>
    <row r="4" spans="1:8" ht="30" x14ac:dyDescent="0.45">
      <c r="A4" s="7" t="s">
        <v>2</v>
      </c>
      <c r="B4" s="7"/>
      <c r="C4" s="7"/>
      <c r="D4" s="7"/>
      <c r="E4" s="7"/>
      <c r="F4" s="7"/>
      <c r="G4" s="7"/>
    </row>
    <row r="6" spans="1:8" ht="30" x14ac:dyDescent="0.45">
      <c r="A6" s="10" t="s">
        <v>71</v>
      </c>
      <c r="B6" s="10" t="s">
        <v>71</v>
      </c>
      <c r="C6" s="10" t="s">
        <v>71</v>
      </c>
      <c r="E6" s="10" t="s">
        <v>54</v>
      </c>
      <c r="F6" s="10" t="s">
        <v>54</v>
      </c>
      <c r="G6" s="10" t="s">
        <v>55</v>
      </c>
      <c r="H6" s="10" t="s">
        <v>55</v>
      </c>
    </row>
    <row r="7" spans="1:8" ht="30" x14ac:dyDescent="0.45">
      <c r="A7" s="10" t="s">
        <v>72</v>
      </c>
      <c r="C7" s="10" t="s">
        <v>22</v>
      </c>
      <c r="E7" s="10" t="s">
        <v>73</v>
      </c>
      <c r="G7" s="10" t="s">
        <v>73</v>
      </c>
    </row>
    <row r="8" spans="1:8" x14ac:dyDescent="0.45">
      <c r="A8" s="1" t="s">
        <v>60</v>
      </c>
      <c r="C8" s="1" t="s">
        <v>74</v>
      </c>
      <c r="E8" s="2">
        <v>12566352</v>
      </c>
      <c r="G8" s="2">
        <v>12566352</v>
      </c>
    </row>
    <row r="9" spans="1:8" x14ac:dyDescent="0.45">
      <c r="A9" s="1" t="s">
        <v>60</v>
      </c>
      <c r="C9" s="1" t="s">
        <v>75</v>
      </c>
      <c r="E9" s="2">
        <v>503950</v>
      </c>
      <c r="G9" s="2">
        <v>503950</v>
      </c>
    </row>
    <row r="10" spans="1:8" x14ac:dyDescent="0.45">
      <c r="A10" s="1" t="s">
        <v>60</v>
      </c>
      <c r="C10" s="1" t="s">
        <v>76</v>
      </c>
      <c r="E10" s="2">
        <v>16964575</v>
      </c>
      <c r="G10" s="2">
        <v>16964575</v>
      </c>
    </row>
    <row r="11" spans="1:8" x14ac:dyDescent="0.45">
      <c r="A11" s="1" t="s">
        <v>28</v>
      </c>
      <c r="C11" s="1" t="s">
        <v>29</v>
      </c>
      <c r="E11" s="2">
        <v>27890</v>
      </c>
      <c r="G11" s="2">
        <v>27890</v>
      </c>
    </row>
    <row r="12" spans="1:8" x14ac:dyDescent="0.45">
      <c r="A12" s="1" t="s">
        <v>37</v>
      </c>
      <c r="C12" s="1" t="s">
        <v>38</v>
      </c>
      <c r="E12" s="2">
        <v>38111</v>
      </c>
      <c r="G12" s="2">
        <v>38111</v>
      </c>
    </row>
    <row r="13" spans="1:8" x14ac:dyDescent="0.45">
      <c r="A13" s="1" t="s">
        <v>37</v>
      </c>
      <c r="C13" s="1" t="s">
        <v>39</v>
      </c>
      <c r="E13" s="2">
        <v>149972592</v>
      </c>
      <c r="G13" s="2">
        <v>149972592</v>
      </c>
    </row>
    <row r="14" spans="1:8" x14ac:dyDescent="0.45">
      <c r="A14" s="1" t="s">
        <v>37</v>
      </c>
      <c r="C14" s="1" t="s">
        <v>41</v>
      </c>
      <c r="E14" s="2">
        <v>57671324</v>
      </c>
      <c r="G14" s="2">
        <v>57671324</v>
      </c>
    </row>
    <row r="15" spans="1:8" x14ac:dyDescent="0.45">
      <c r="A15" s="1" t="s">
        <v>42</v>
      </c>
      <c r="C15" s="1" t="s">
        <v>43</v>
      </c>
      <c r="E15" s="2">
        <v>5238887</v>
      </c>
      <c r="G15" s="2">
        <v>5238887</v>
      </c>
    </row>
    <row r="16" spans="1:8" x14ac:dyDescent="0.45">
      <c r="A16" s="1" t="s">
        <v>42</v>
      </c>
      <c r="C16" s="1" t="s">
        <v>44</v>
      </c>
      <c r="E16" s="2">
        <v>191857846</v>
      </c>
      <c r="G16" s="2">
        <v>191857846</v>
      </c>
    </row>
    <row r="17" spans="1:7" x14ac:dyDescent="0.45">
      <c r="A17" s="1" t="s">
        <v>42</v>
      </c>
      <c r="C17" s="1" t="s">
        <v>45</v>
      </c>
      <c r="E17" s="2">
        <v>517694843</v>
      </c>
      <c r="G17" s="2">
        <v>517694843</v>
      </c>
    </row>
    <row r="18" spans="1:7" x14ac:dyDescent="0.45">
      <c r="A18" s="1" t="s">
        <v>49</v>
      </c>
      <c r="C18" s="1" t="s">
        <v>50</v>
      </c>
      <c r="E18" s="2">
        <v>78284</v>
      </c>
      <c r="G18" s="2">
        <v>78284</v>
      </c>
    </row>
    <row r="19" spans="1:7" ht="19.5" thickBot="1" x14ac:dyDescent="0.5">
      <c r="E19" s="4">
        <f>SUM(E8:E18)</f>
        <v>952614654</v>
      </c>
      <c r="G19" s="4">
        <f>SUM(G8:G18)</f>
        <v>952614654</v>
      </c>
    </row>
    <row r="20" spans="1:7" ht="19.5" thickTop="1" x14ac:dyDescent="0.45"/>
  </sheetData>
  <mergeCells count="10">
    <mergeCell ref="A4:G4"/>
    <mergeCell ref="A3:G3"/>
    <mergeCell ref="A2:G2"/>
    <mergeCell ref="G7"/>
    <mergeCell ref="G6:H6"/>
    <mergeCell ref="A7"/>
    <mergeCell ref="C7"/>
    <mergeCell ref="A6:C6"/>
    <mergeCell ref="E7"/>
    <mergeCell ref="E6:F6"/>
  </mergeCells>
  <pageMargins left="0.7" right="0.7" top="0.75" bottom="0.75" header="0.3" footer="0.3"/>
  <pageSetup scale="6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view="pageBreakPreview" zoomScale="115" zoomScaleNormal="100" zoomScaleSheetLayoutView="115" workbookViewId="0">
      <selection activeCell="C10" sqref="C10"/>
    </sheetView>
  </sheetViews>
  <sheetFormatPr defaultRowHeight="18.75" x14ac:dyDescent="0.45"/>
  <cols>
    <col min="1" max="1" width="34.140625" style="1" bestFit="1" customWidth="1"/>
    <col min="2" max="2" width="1" style="1" customWidth="1"/>
    <col min="3" max="3" width="11.425781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30" x14ac:dyDescent="0.45">
      <c r="A2" s="7" t="s">
        <v>0</v>
      </c>
      <c r="B2" s="7" t="s">
        <v>0</v>
      </c>
      <c r="C2" s="7" t="s">
        <v>0</v>
      </c>
      <c r="D2" s="7" t="s">
        <v>0</v>
      </c>
    </row>
    <row r="3" spans="1:5" ht="30" x14ac:dyDescent="0.45">
      <c r="A3" s="7" t="s">
        <v>52</v>
      </c>
      <c r="B3" s="7" t="s">
        <v>52</v>
      </c>
      <c r="C3" s="7" t="s">
        <v>52</v>
      </c>
      <c r="D3" s="7" t="s">
        <v>52</v>
      </c>
    </row>
    <row r="4" spans="1:5" ht="30" x14ac:dyDescent="0.45">
      <c r="A4" s="7" t="s">
        <v>2</v>
      </c>
      <c r="B4" s="7" t="s">
        <v>2</v>
      </c>
      <c r="C4" s="7" t="s">
        <v>2</v>
      </c>
      <c r="D4" s="7" t="s">
        <v>2</v>
      </c>
    </row>
    <row r="6" spans="1:5" ht="30" x14ac:dyDescent="0.45">
      <c r="A6" s="3" t="s">
        <v>77</v>
      </c>
      <c r="C6" s="10" t="s">
        <v>54</v>
      </c>
      <c r="E6" s="10" t="s">
        <v>6</v>
      </c>
    </row>
    <row r="7" spans="1:5" x14ac:dyDescent="0.45">
      <c r="A7" s="1" t="s">
        <v>77</v>
      </c>
      <c r="C7" s="2">
        <v>0</v>
      </c>
      <c r="E7" s="2">
        <v>0</v>
      </c>
    </row>
    <row r="8" spans="1:5" x14ac:dyDescent="0.45">
      <c r="A8" s="1" t="s">
        <v>78</v>
      </c>
      <c r="C8" s="2">
        <v>7674455</v>
      </c>
      <c r="E8" s="2">
        <v>7674455</v>
      </c>
    </row>
    <row r="9" spans="1:5" x14ac:dyDescent="0.45">
      <c r="A9" s="1" t="s">
        <v>79</v>
      </c>
      <c r="C9" s="2">
        <v>0</v>
      </c>
      <c r="E9" s="2">
        <v>0</v>
      </c>
    </row>
    <row r="10" spans="1:5" ht="19.5" thickBot="1" x14ac:dyDescent="0.5">
      <c r="A10" s="1" t="s">
        <v>61</v>
      </c>
      <c r="C10" s="4">
        <f>SUM(C7:C9)</f>
        <v>7674455</v>
      </c>
      <c r="E10" s="4">
        <f>SUM(E7:E9)</f>
        <v>7674455</v>
      </c>
    </row>
    <row r="11" spans="1:5" ht="19.5" thickTop="1" x14ac:dyDescent="0.45"/>
  </sheetData>
  <mergeCells count="5">
    <mergeCell ref="A2:D2"/>
    <mergeCell ref="A3:D3"/>
    <mergeCell ref="A4:D4"/>
    <mergeCell ref="C6"/>
    <mergeCell ref="E6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view="pageBreakPreview" zoomScaleNormal="100" zoomScaleSheetLayoutView="100" workbookViewId="0">
      <selection activeCell="G15" sqref="G15"/>
    </sheetView>
  </sheetViews>
  <sheetFormatPr defaultRowHeight="18.75" x14ac:dyDescent="0.45"/>
  <cols>
    <col min="1" max="1" width="24.28515625" style="1" bestFit="1" customWidth="1"/>
    <col min="2" max="2" width="1" style="1" customWidth="1"/>
    <col min="3" max="3" width="17.28515625" style="1" bestFit="1" customWidth="1"/>
    <col min="4" max="4" width="1" style="1" customWidth="1"/>
    <col min="5" max="5" width="24.85546875" style="1" bestFit="1" customWidth="1"/>
    <col min="6" max="6" width="1" style="1" customWidth="1"/>
    <col min="7" max="7" width="38.1406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45">
      <c r="A2" s="7" t="s">
        <v>0</v>
      </c>
      <c r="B2" s="7"/>
      <c r="C2" s="7"/>
      <c r="D2" s="7"/>
      <c r="E2" s="7"/>
      <c r="F2" s="7"/>
      <c r="G2" s="7"/>
    </row>
    <row r="3" spans="1:7" ht="30" x14ac:dyDescent="0.45">
      <c r="A3" s="7" t="s">
        <v>52</v>
      </c>
      <c r="B3" s="7"/>
      <c r="C3" s="7"/>
      <c r="D3" s="7"/>
      <c r="E3" s="7"/>
      <c r="F3" s="7"/>
      <c r="G3" s="7"/>
    </row>
    <row r="4" spans="1:7" ht="30" x14ac:dyDescent="0.45">
      <c r="A4" s="7" t="s">
        <v>2</v>
      </c>
      <c r="B4" s="7"/>
      <c r="C4" s="7"/>
      <c r="D4" s="7"/>
      <c r="E4" s="7"/>
      <c r="F4" s="7"/>
      <c r="G4" s="7"/>
    </row>
    <row r="6" spans="1:7" ht="30" x14ac:dyDescent="0.45">
      <c r="A6" s="10" t="s">
        <v>56</v>
      </c>
      <c r="C6" s="10" t="s">
        <v>25</v>
      </c>
      <c r="E6" s="10" t="s">
        <v>70</v>
      </c>
      <c r="G6" s="10" t="s">
        <v>13</v>
      </c>
    </row>
    <row r="7" spans="1:7" x14ac:dyDescent="0.45">
      <c r="A7" s="1" t="s">
        <v>80</v>
      </c>
      <c r="C7" s="2">
        <v>45881534325</v>
      </c>
      <c r="E7" s="5">
        <v>0.96599999999999997</v>
      </c>
      <c r="G7" s="5">
        <v>1.95E-2</v>
      </c>
    </row>
    <row r="8" spans="1:7" x14ac:dyDescent="0.45">
      <c r="A8" s="1" t="s">
        <v>81</v>
      </c>
      <c r="C8" s="2">
        <v>0</v>
      </c>
      <c r="E8" s="5">
        <v>0</v>
      </c>
      <c r="G8" s="5">
        <v>0</v>
      </c>
    </row>
    <row r="9" spans="1:7" x14ac:dyDescent="0.45">
      <c r="A9" s="1" t="s">
        <v>82</v>
      </c>
      <c r="C9" s="2">
        <v>952614654</v>
      </c>
      <c r="E9" s="5">
        <v>2.01E-2</v>
      </c>
      <c r="G9" s="5">
        <v>4.0000000000000002E-4</v>
      </c>
    </row>
    <row r="10" spans="1:7" ht="19.5" thickBot="1" x14ac:dyDescent="0.5">
      <c r="C10" s="4">
        <f>SUM(C7:C9)</f>
        <v>46834148979</v>
      </c>
      <c r="E10" s="6">
        <f>SUM(E7:E9)</f>
        <v>0.98609999999999998</v>
      </c>
      <c r="G10" s="6">
        <f>SUM(G7:G9)</f>
        <v>1.9900000000000001E-2</v>
      </c>
    </row>
    <row r="11" spans="1:7" ht="19.5" thickTop="1" x14ac:dyDescent="0.45"/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  <pageSetup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سهام</vt:lpstr>
      <vt:lpstr>سپرده</vt:lpstr>
      <vt:lpstr>سود اوراق بهادار و سپرده بانکی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Mahsa Behnia</dc:creator>
  <cp:lastModifiedBy>Mahsa Behnia</cp:lastModifiedBy>
  <dcterms:created xsi:type="dcterms:W3CDTF">2023-08-27T12:18:46Z</dcterms:created>
  <dcterms:modified xsi:type="dcterms:W3CDTF">2023-08-28T11:57:28Z</dcterms:modified>
</cp:coreProperties>
</file>